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fal\Documents\ROCCO\Documents\Documents\gara ricambi AB 2020-22\"/>
    </mc:Choice>
  </mc:AlternateContent>
  <xr:revisionPtr revIDLastSave="0" documentId="13_ncr:1_{3296D6FF-40DE-4040-B5A7-302B2C86AAF5}" xr6:coauthVersionLast="45" xr6:coauthVersionMax="45" xr10:uidLastSave="{00000000-0000-0000-0000-000000000000}"/>
  <workbookProtection workbookAlgorithmName="SHA-512" workbookHashValue="EUQgbm4oSXqcQTFloj3NUOz05koIbc0QE84hWrNIsjBfCTYh/KHfouF/JXJuiQI4g/jvj6SUxAgh0KQ0n+8rqQ==" workbookSaltValue="76uw8hkyopea2OEu/2n9ww==" workbookSpinCount="100000" lockStructure="1"/>
  <bookViews>
    <workbookView xWindow="-120" yWindow="-120" windowWidth="20730" windowHeight="11160" xr2:uid="{00000000-000D-0000-FFFF-FFFF00000000}"/>
  </bookViews>
  <sheets>
    <sheet name="Foglio1" sheetId="1" r:id="rId1"/>
  </sheets>
  <definedNames>
    <definedName name="MAN_1" localSheetId="0">Foglio1!$B$4:$B$208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5" i="1"/>
  <c r="N4" i="1"/>
  <c r="J4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09" i="1" l="1"/>
  <c r="N209" i="1"/>
  <c r="J209" i="1"/>
  <c r="M21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AN1" type="6" refreshedVersion="4" background="1" saveData="1">
    <textPr codePage="65001" sourceFile="C:\Users\delevam\Documents\MAN.txt" delimited="0" decimal="," thousands=".">
      <textFields count="2">
        <textField/>
        <textField type="skip" position="13"/>
      </textFields>
    </textPr>
  </connection>
</connections>
</file>

<file path=xl/sharedStrings.xml><?xml version="1.0" encoding="utf-8"?>
<sst xmlns="http://schemas.openxmlformats.org/spreadsheetml/2006/main" count="659" uniqueCount="400">
  <si>
    <t>RICAMBI ORIGINALI OFFERTI</t>
  </si>
  <si>
    <t>RICAMBI EQUIVALENTI OFFERTI</t>
  </si>
  <si>
    <t>Descrizione del ricambio</t>
  </si>
  <si>
    <t>P.N.
Originale</t>
  </si>
  <si>
    <t>Unità di misura</t>
  </si>
  <si>
    <t>Q.tà</t>
  </si>
  <si>
    <t>Prezzo unitario a base d'asta</t>
  </si>
  <si>
    <t>Prezzo totale a base d'asta</t>
  </si>
  <si>
    <t>Marca</t>
  </si>
  <si>
    <t xml:space="preserve">P. N. </t>
  </si>
  <si>
    <t xml:space="preserve">Prezzo unitario </t>
  </si>
  <si>
    <t>Prezzo
totale</t>
  </si>
  <si>
    <t>Prezzo unitario</t>
  </si>
  <si>
    <t>NR</t>
  </si>
  <si>
    <t>93161407</t>
  </si>
  <si>
    <t>4716989</t>
  </si>
  <si>
    <t>99459864</t>
  </si>
  <si>
    <r>
      <t xml:space="preserve">PREZZO TOTALE RICAMBI ORIGINALI OFFERTI </t>
    </r>
    <r>
      <rPr>
        <b/>
        <sz val="11"/>
        <color theme="1"/>
        <rFont val="Arial Narrow"/>
        <family val="2"/>
      </rPr>
      <t>(A</t>
    </r>
    <r>
      <rPr>
        <b/>
        <sz val="12"/>
        <color theme="1"/>
        <rFont val="Arial Narrow"/>
        <family val="2"/>
      </rPr>
      <t>)</t>
    </r>
  </si>
  <si>
    <r>
      <t xml:space="preserve">PREZZO TOTALE RICAMBI EQUIVALENTI OFFERTI </t>
    </r>
    <r>
      <rPr>
        <b/>
        <sz val="11"/>
        <color theme="1"/>
        <rFont val="Arial Narrow"/>
        <family val="2"/>
      </rPr>
      <t>(B)</t>
    </r>
  </si>
  <si>
    <t>PREZZO TOTALE OFFERTO (A+B) IN CIFRE     €</t>
  </si>
  <si>
    <t>PREZZO TOTALE OFFERTO (A+B) IN LETTERE     €</t>
  </si>
  <si>
    <t>Sconto
Offerto
%</t>
  </si>
  <si>
    <t>P</t>
  </si>
  <si>
    <t>Q</t>
  </si>
  <si>
    <t>R</t>
  </si>
  <si>
    <t>S</t>
  </si>
  <si>
    <t>T</t>
  </si>
  <si>
    <t>U</t>
  </si>
  <si>
    <t>Data____________________________</t>
  </si>
  <si>
    <t>Timbro Ditta e firma________________________________________</t>
  </si>
  <si>
    <t>V</t>
  </si>
  <si>
    <t>SCONTI RICAMBI FUORI LISTINO</t>
  </si>
  <si>
    <t>ADESIVO LIMITE VELOCITA'</t>
  </si>
  <si>
    <t>ALBERINO</t>
  </si>
  <si>
    <t>ALBERO</t>
  </si>
  <si>
    <t>ALBERO MOTORE</t>
  </si>
  <si>
    <t>ALTERNATORE</t>
  </si>
  <si>
    <t xml:space="preserve">ALTERNATORE </t>
  </si>
  <si>
    <t>AMMORTIZZATORE</t>
  </si>
  <si>
    <t xml:space="preserve">AMMORTIZZATORE </t>
  </si>
  <si>
    <t>ANELLO</t>
  </si>
  <si>
    <t>BARRA DI REAZIONE</t>
  </si>
  <si>
    <t>BARRA STABILIZZATRICE</t>
  </si>
  <si>
    <t>BULLONE DI BIELLA</t>
  </si>
  <si>
    <t>CANNA CILINDRO</t>
  </si>
  <si>
    <t>CARTUCCIA ESSICCATORE</t>
  </si>
  <si>
    <t>CARTUCCIA FILTRO OLIO</t>
  </si>
  <si>
    <t>CAVALLOTTO</t>
  </si>
  <si>
    <t>CAVO ACCELLERATORE</t>
  </si>
  <si>
    <t>CELLA SOSP. PNEUMATICA</t>
  </si>
  <si>
    <t xml:space="preserve">CELLA SOSP. PNEUMATICA </t>
  </si>
  <si>
    <t>CERCHIO RUOTA</t>
  </si>
  <si>
    <t xml:space="preserve">CìGHIERA SCANALATA </t>
  </si>
  <si>
    <t>CILINDRO FRENO</t>
  </si>
  <si>
    <t>CILINDRO PNEUM.</t>
  </si>
  <si>
    <t>CINGHIA ALTERNATORE</t>
  </si>
  <si>
    <t xml:space="preserve">CINGHIA DI COMANDO </t>
  </si>
  <si>
    <t>COLLARE DI FISSAGGIO</t>
  </si>
  <si>
    <t>COLLETTORE SCARICO</t>
  </si>
  <si>
    <t>COPERCHIO</t>
  </si>
  <si>
    <t>COPERCHIO SCAMBIATORE</t>
  </si>
  <si>
    <t>CORPO TERMOSTATO</t>
  </si>
  <si>
    <t>CORREDO</t>
  </si>
  <si>
    <t>CRISTALLO</t>
  </si>
  <si>
    <t>CUSCINETTI RUOTE</t>
  </si>
  <si>
    <t xml:space="preserve">CUSCINETTO A SFERE </t>
  </si>
  <si>
    <t>CUSCINETTO DIFFERENZIALE</t>
  </si>
  <si>
    <t>DADO</t>
  </si>
  <si>
    <t>DADO ESAGONALE</t>
  </si>
  <si>
    <t>DEVIO LUCI</t>
  </si>
  <si>
    <t>DIFFERENZIALE</t>
  </si>
  <si>
    <t>DISTANZIALE</t>
  </si>
  <si>
    <t>ELETTROMAGNETE</t>
  </si>
  <si>
    <t>ELETTROVALVOLA</t>
  </si>
  <si>
    <t>ELETTROVENTILATORE</t>
  </si>
  <si>
    <t xml:space="preserve">ELETTROVENTOLA </t>
  </si>
  <si>
    <t>ESSICCATORE</t>
  </si>
  <si>
    <t>FANALINO</t>
  </si>
  <si>
    <t xml:space="preserve">FANALINO </t>
  </si>
  <si>
    <t>FARO</t>
  </si>
  <si>
    <t>FILTRO</t>
  </si>
  <si>
    <t xml:space="preserve">FILTRO ACQUA </t>
  </si>
  <si>
    <t>FILTRO ARIA</t>
  </si>
  <si>
    <t xml:space="preserve">FILTRO ARIA  </t>
  </si>
  <si>
    <t>FILTRO AUTISTA</t>
  </si>
  <si>
    <t>FILTRO COMBUSTIBILE</t>
  </si>
  <si>
    <t>FILTRO GASOLIO</t>
  </si>
  <si>
    <t xml:space="preserve">FILTRO NAFTA </t>
  </si>
  <si>
    <t xml:space="preserve">FILTRO OLIO </t>
  </si>
  <si>
    <t>FILTRO OLIO CAMBIO</t>
  </si>
  <si>
    <t xml:space="preserve">FILTRO OLIO CAMBIO </t>
  </si>
  <si>
    <t>FILTRO OLIO</t>
  </si>
  <si>
    <t>FLESSIBILE</t>
  </si>
  <si>
    <t>GHIERA</t>
  </si>
  <si>
    <t>GIUNTO SFERICO</t>
  </si>
  <si>
    <t>GOMITO</t>
  </si>
  <si>
    <t>GOMITO DI SCARICO</t>
  </si>
  <si>
    <t xml:space="preserve">GRUPPO CANNA PISTONE </t>
  </si>
  <si>
    <t>INTERRUTTORE</t>
  </si>
  <si>
    <t xml:space="preserve">INTERRUTTORE </t>
  </si>
  <si>
    <t>INTERRUTTORE RICHIESTA FERMATA</t>
  </si>
  <si>
    <t>KIT CILINDRETTO FRENO</t>
  </si>
  <si>
    <t>KIT CILINDRO PNEUM.</t>
  </si>
  <si>
    <t>KIT COMPRESSORE ARIA</t>
  </si>
  <si>
    <t xml:space="preserve">KIT COMPRESSORE </t>
  </si>
  <si>
    <t>KIT DISCO FRENO</t>
  </si>
  <si>
    <t>KIT GUARNIZIONE</t>
  </si>
  <si>
    <t xml:space="preserve">KIT PASTIGLIE FRENI </t>
  </si>
  <si>
    <t>KIT PASTIGLIE FRENO</t>
  </si>
  <si>
    <t>KIT PERNO FUSO</t>
  </si>
  <si>
    <t xml:space="preserve">KIT PERNO FUSO </t>
  </si>
  <si>
    <t xml:space="preserve">KIT SEDILE </t>
  </si>
  <si>
    <t>KIT SEGMENTI FRENO</t>
  </si>
  <si>
    <t>KIT SMERIGLIO VALVOLE</t>
  </si>
  <si>
    <t>KIT VALVOLE</t>
  </si>
  <si>
    <t>LINGUETTA</t>
  </si>
  <si>
    <t>LUCE DI INGOMBRO</t>
  </si>
  <si>
    <t>LUCE TARGA</t>
  </si>
  <si>
    <t>LUNOTTO POSTERIORE</t>
  </si>
  <si>
    <t>MANETTINO FRENO</t>
  </si>
  <si>
    <t>MANICOTTO</t>
  </si>
  <si>
    <t>MANICOTTO ACQUA</t>
  </si>
  <si>
    <t xml:space="preserve">MANICOTTO </t>
  </si>
  <si>
    <t>MECCANISMO</t>
  </si>
  <si>
    <t>MEMBRANA</t>
  </si>
  <si>
    <t>MOZZO PER SMORZATORE</t>
  </si>
  <si>
    <t>PARABREZZA</t>
  </si>
  <si>
    <t>PASTICCHE</t>
  </si>
  <si>
    <t>PASTIGLIE FRENO</t>
  </si>
  <si>
    <t>PATTINI FRENO</t>
  </si>
  <si>
    <t>PERNI TESTA CORTI</t>
  </si>
  <si>
    <t>PERNO</t>
  </si>
  <si>
    <t>PERNO SFERICO</t>
  </si>
  <si>
    <t xml:space="preserve">PINZA FRENI </t>
  </si>
  <si>
    <t>PINZA FRENI</t>
  </si>
  <si>
    <t xml:space="preserve">PINZA FRENO </t>
  </si>
  <si>
    <t xml:space="preserve">PISTONE </t>
  </si>
  <si>
    <t>PISTONE</t>
  </si>
  <si>
    <t>POMELLO</t>
  </si>
  <si>
    <t>POMP.ALIM.</t>
  </si>
  <si>
    <t>POMPA ACQUA</t>
  </si>
  <si>
    <t>POMPA GASOLIO</t>
  </si>
  <si>
    <t xml:space="preserve">POMPA GASOLIO </t>
  </si>
  <si>
    <t>POMPA OLIO</t>
  </si>
  <si>
    <t xml:space="preserve">POMPA OLIO </t>
  </si>
  <si>
    <t xml:space="preserve">PROFILO </t>
  </si>
  <si>
    <t>PULEGGIA</t>
  </si>
  <si>
    <t xml:space="preserve">PULEGGIA </t>
  </si>
  <si>
    <t>PUNTONE TIRANTE</t>
  </si>
  <si>
    <t xml:space="preserve">RACCORDO </t>
  </si>
  <si>
    <t xml:space="preserve">RADIATORE </t>
  </si>
  <si>
    <t xml:space="preserve">RESISTENZA </t>
  </si>
  <si>
    <t>RIPARO</t>
  </si>
  <si>
    <t>RIVESTIMENTO</t>
  </si>
  <si>
    <t>RONDELLA</t>
  </si>
  <si>
    <t>ROSETTA</t>
  </si>
  <si>
    <t>ROSETTA ELASTICA</t>
  </si>
  <si>
    <t>RUBINETTO</t>
  </si>
  <si>
    <t xml:space="preserve">RUOTA A DISCO </t>
  </si>
  <si>
    <t>S.PASTIGLIE FRENI</t>
  </si>
  <si>
    <t>S.PATTINI FRENO</t>
  </si>
  <si>
    <t>SEDE PERNO SFERICO</t>
  </si>
  <si>
    <t>SEMICUSCINETTI</t>
  </si>
  <si>
    <t>SERBATOIO COMPENSAZ.ACQUA</t>
  </si>
  <si>
    <t>SERIE ANELLI SPALLAMENTO</t>
  </si>
  <si>
    <t xml:space="preserve">SERIE BRONZINE DI BANCO </t>
  </si>
  <si>
    <t xml:space="preserve">SERIE CANNETTE </t>
  </si>
  <si>
    <t xml:space="preserve">SERIE CINGHIE TRAPEZ. </t>
  </si>
  <si>
    <t>SERIE GUARNIZIONI</t>
  </si>
  <si>
    <t>SILENTBLOCK</t>
  </si>
  <si>
    <t>SMORZATORE</t>
  </si>
  <si>
    <t>SNODO</t>
  </si>
  <si>
    <t>SONDA</t>
  </si>
  <si>
    <t>SPAZZOLA TERGI</t>
  </si>
  <si>
    <t>SUPPORTO</t>
  </si>
  <si>
    <t xml:space="preserve">TAMBURO FRENI </t>
  </si>
  <si>
    <t>TAPPO</t>
  </si>
  <si>
    <t xml:space="preserve">TAPPO </t>
  </si>
  <si>
    <t>TENDINA</t>
  </si>
  <si>
    <t xml:space="preserve">TENDINA </t>
  </si>
  <si>
    <t xml:space="preserve">TESTA </t>
  </si>
  <si>
    <t>TESTA</t>
  </si>
  <si>
    <t>TIRANTE</t>
  </si>
  <si>
    <t>TUBAZIONE</t>
  </si>
  <si>
    <t xml:space="preserve">TUBO </t>
  </si>
  <si>
    <t xml:space="preserve">TURBINA </t>
  </si>
  <si>
    <t>VALVOLA</t>
  </si>
  <si>
    <t xml:space="preserve">VALVOLA </t>
  </si>
  <si>
    <t>VITE</t>
  </si>
  <si>
    <t xml:space="preserve">VITE </t>
  </si>
  <si>
    <t xml:space="preserve">VITE TESTA </t>
  </si>
  <si>
    <t>8191489</t>
  </si>
  <si>
    <t>8191488</t>
  </si>
  <si>
    <t>500317471</t>
  </si>
  <si>
    <t>98446827</t>
  </si>
  <si>
    <t>61320997</t>
  </si>
  <si>
    <t>42575000</t>
  </si>
  <si>
    <t>4831585</t>
  </si>
  <si>
    <t>98424453</t>
  </si>
  <si>
    <t>93161639</t>
  </si>
  <si>
    <t>504023848</t>
  </si>
  <si>
    <t>5006306267</t>
  </si>
  <si>
    <t>5006306266</t>
  </si>
  <si>
    <t>7169349</t>
  </si>
  <si>
    <t>99431741</t>
  </si>
  <si>
    <t>500340066</t>
  </si>
  <si>
    <t>98489616</t>
  </si>
  <si>
    <t>61315181</t>
  </si>
  <si>
    <t>98429670</t>
  </si>
  <si>
    <t>2992261</t>
  </si>
  <si>
    <t>1903629</t>
  </si>
  <si>
    <t>1902135</t>
  </si>
  <si>
    <t>1236700</t>
  </si>
  <si>
    <t>99483275</t>
  </si>
  <si>
    <t>500055250</t>
  </si>
  <si>
    <t>41270423</t>
  </si>
  <si>
    <t>7169346</t>
  </si>
  <si>
    <t>41006333</t>
  </si>
  <si>
    <t>8169241</t>
  </si>
  <si>
    <t>98161438</t>
  </si>
  <si>
    <t>98493646</t>
  </si>
  <si>
    <t>8174398</t>
  </si>
  <si>
    <t>99437797</t>
  </si>
  <si>
    <t>99440119</t>
  </si>
  <si>
    <t>61321103</t>
  </si>
  <si>
    <t>61321104</t>
  </si>
  <si>
    <t>61318956</t>
  </si>
  <si>
    <t>99431655</t>
  </si>
  <si>
    <t>99431656</t>
  </si>
  <si>
    <t>61319248</t>
  </si>
  <si>
    <t>93162059</t>
  </si>
  <si>
    <t>99487259</t>
  </si>
  <si>
    <t>1905172</t>
  </si>
  <si>
    <t>7164543</t>
  </si>
  <si>
    <t>274198</t>
  </si>
  <si>
    <t>8190538</t>
  </si>
  <si>
    <t>93191993</t>
  </si>
  <si>
    <t>12575021</t>
  </si>
  <si>
    <t>99445168</t>
  </si>
  <si>
    <t>93194333</t>
  </si>
  <si>
    <t>99436634</t>
  </si>
  <si>
    <t>79033664</t>
  </si>
  <si>
    <t>98490676</t>
  </si>
  <si>
    <t>42471081</t>
  </si>
  <si>
    <t>42471054</t>
  </si>
  <si>
    <t>8160475</t>
  </si>
  <si>
    <t>99441271</t>
  </si>
  <si>
    <t>99441272</t>
  </si>
  <si>
    <t>99441273</t>
  </si>
  <si>
    <t>99441274</t>
  </si>
  <si>
    <t>98460038</t>
  </si>
  <si>
    <t>8124052</t>
  </si>
  <si>
    <t>4861794</t>
  </si>
  <si>
    <t>4861793</t>
  </si>
  <si>
    <t>1908312</t>
  </si>
  <si>
    <t>1901776</t>
  </si>
  <si>
    <t>2996154</t>
  </si>
  <si>
    <t>1901902</t>
  </si>
  <si>
    <t>500343797</t>
  </si>
  <si>
    <t>1902134</t>
  </si>
  <si>
    <t>99460566</t>
  </si>
  <si>
    <t>1908547</t>
  </si>
  <si>
    <t>1907640</t>
  </si>
  <si>
    <t>2997305</t>
  </si>
  <si>
    <t>42491185</t>
  </si>
  <si>
    <t>42563320</t>
  </si>
  <si>
    <t>46805832</t>
  </si>
  <si>
    <t>42535476</t>
  </si>
  <si>
    <t>7175135</t>
  </si>
  <si>
    <t>97486785</t>
  </si>
  <si>
    <t>61320861</t>
  </si>
  <si>
    <t>61320549</t>
  </si>
  <si>
    <t>2996899</t>
  </si>
  <si>
    <t>42530022</t>
  </si>
  <si>
    <t>42535326</t>
  </si>
  <si>
    <t>4850154</t>
  </si>
  <si>
    <t>93161768</t>
  </si>
  <si>
    <t>8124457</t>
  </si>
  <si>
    <t>42534533</t>
  </si>
  <si>
    <t>42560760</t>
  </si>
  <si>
    <t>1907849</t>
  </si>
  <si>
    <t>42568839</t>
  </si>
  <si>
    <t>42535773</t>
  </si>
  <si>
    <t>1908632</t>
  </si>
  <si>
    <t>1908631</t>
  </si>
  <si>
    <t>93162054</t>
  </si>
  <si>
    <t>2992006</t>
  </si>
  <si>
    <t>2991692</t>
  </si>
  <si>
    <t>42492090</t>
  </si>
  <si>
    <t>17843520</t>
  </si>
  <si>
    <t>99441287</t>
  </si>
  <si>
    <t>99441288</t>
  </si>
  <si>
    <t>99441302</t>
  </si>
  <si>
    <t>98449391</t>
  </si>
  <si>
    <t>99488813</t>
  </si>
  <si>
    <t>8137037</t>
  </si>
  <si>
    <t>500303739</t>
  </si>
  <si>
    <t>61321610</t>
  </si>
  <si>
    <t>98420627</t>
  </si>
  <si>
    <t>61321101</t>
  </si>
  <si>
    <t>500311093</t>
  </si>
  <si>
    <t>4843220</t>
  </si>
  <si>
    <t>61317126</t>
  </si>
  <si>
    <t>99487667</t>
  </si>
  <si>
    <t>42536301</t>
  </si>
  <si>
    <t>500054632</t>
  </si>
  <si>
    <t>1906216</t>
  </si>
  <si>
    <t>93161314</t>
  </si>
  <si>
    <t>48551870</t>
  </si>
  <si>
    <t>500317551</t>
  </si>
  <si>
    <t>18008411</t>
  </si>
  <si>
    <t>42561702</t>
  </si>
  <si>
    <t>42561701</t>
  </si>
  <si>
    <t>41025290</t>
  </si>
  <si>
    <t>41025289</t>
  </si>
  <si>
    <t>2996822</t>
  </si>
  <si>
    <t>2996825</t>
  </si>
  <si>
    <t>98451148</t>
  </si>
  <si>
    <t>4795614</t>
  </si>
  <si>
    <t>42535615</t>
  </si>
  <si>
    <t>61317100</t>
  </si>
  <si>
    <t>42574297</t>
  </si>
  <si>
    <t>93192905</t>
  </si>
  <si>
    <t>4853298</t>
  </si>
  <si>
    <t>61319221</t>
  </si>
  <si>
    <t>504128371</t>
  </si>
  <si>
    <t>1903427</t>
  </si>
  <si>
    <t>500317245</t>
  </si>
  <si>
    <t>61320914</t>
  </si>
  <si>
    <t>61318894</t>
  </si>
  <si>
    <t>16500511</t>
  </si>
  <si>
    <t>2997764</t>
  </si>
  <si>
    <t>42471084</t>
  </si>
  <si>
    <t>98449381</t>
  </si>
  <si>
    <t>500354906</t>
  </si>
  <si>
    <t>500333209</t>
  </si>
  <si>
    <t>42534835</t>
  </si>
  <si>
    <t>99436635</t>
  </si>
  <si>
    <t>93163319</t>
  </si>
  <si>
    <t>17800574</t>
  </si>
  <si>
    <t>97498321</t>
  </si>
  <si>
    <t>5801754223</t>
  </si>
  <si>
    <t>42568833</t>
  </si>
  <si>
    <t>500086004</t>
  </si>
  <si>
    <t>18007811</t>
  </si>
  <si>
    <t>1908950</t>
  </si>
  <si>
    <t>4820437</t>
  </si>
  <si>
    <t>1902562</t>
  </si>
  <si>
    <t>1908947</t>
  </si>
  <si>
    <t>504342176</t>
  </si>
  <si>
    <t>500379181</t>
  </si>
  <si>
    <t>1908860</t>
  </si>
  <si>
    <t>42534897</t>
  </si>
  <si>
    <t>99432757</t>
  </si>
  <si>
    <t>99431298</t>
  </si>
  <si>
    <t>2997583</t>
  </si>
  <si>
    <t>500056188</t>
  </si>
  <si>
    <t>503136164</t>
  </si>
  <si>
    <t>8198187</t>
  </si>
  <si>
    <t>8198188</t>
  </si>
  <si>
    <t>42471120</t>
  </si>
  <si>
    <t>504027053</t>
  </si>
  <si>
    <t>99448016</t>
  </si>
  <si>
    <t>7172079</t>
  </si>
  <si>
    <t>42535682</t>
  </si>
  <si>
    <t>1797115</t>
  </si>
  <si>
    <t>98479229</t>
  </si>
  <si>
    <t>10275311</t>
  </si>
  <si>
    <t>500334962</t>
  </si>
  <si>
    <t>500334963</t>
  </si>
  <si>
    <t>98493611</t>
  </si>
  <si>
    <t>42491957</t>
  </si>
  <si>
    <t>4833822</t>
  </si>
  <si>
    <t>98493605</t>
  </si>
  <si>
    <t>5801496431</t>
  </si>
  <si>
    <t>61321220</t>
  </si>
  <si>
    <t>98435518</t>
  </si>
  <si>
    <t>98480509</t>
  </si>
  <si>
    <t>99458846</t>
  </si>
  <si>
    <t>98435519</t>
  </si>
  <si>
    <t>504033071</t>
  </si>
  <si>
    <t>3597546</t>
  </si>
  <si>
    <t>61318010</t>
  </si>
  <si>
    <t>2997860</t>
  </si>
  <si>
    <t>4784695</t>
  </si>
  <si>
    <t>2997859</t>
  </si>
  <si>
    <t>1908427</t>
  </si>
  <si>
    <t>16606324</t>
  </si>
  <si>
    <t>42532905</t>
  </si>
  <si>
    <t>8193673</t>
  </si>
  <si>
    <t>16599125</t>
  </si>
  <si>
    <t>16746824</t>
  </si>
  <si>
    <t>16607634</t>
  </si>
  <si>
    <t>TIPOLOOGIA DI RICAMBI</t>
  </si>
  <si>
    <t>ORIGINALE</t>
  </si>
  <si>
    <t>EQUIVALENTE</t>
  </si>
  <si>
    <t>SCHEMA OFFERTA RICAMBI IVECO</t>
  </si>
  <si>
    <t>ELENCO RICAMBI</t>
  </si>
  <si>
    <t xml:space="preserve">PREZZO TOTALE LISTINO RICAMBI </t>
  </si>
  <si>
    <t>CATEGORIA LISTINO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</si>
</sst>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0"/>
      <color indexed="8"/>
      <name val="Arial"/>
      <family val="2"/>
    </font>
    <font>
      <b/>
      <sz val="16"/>
      <color indexed="8"/>
      <name val="Arial Narrow"/>
      <family val="2"/>
    </font>
    <font>
      <b/>
      <sz val="16"/>
      <color theme="1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7" fillId="0" borderId="0"/>
  </cellStyleXfs>
  <cellXfs count="98">
    <xf numFmtId="0" fontId="0" fillId="0" borderId="0" xfId="0"/>
    <xf numFmtId="0" fontId="7" fillId="0" borderId="5" xfId="2" applyFont="1" applyFill="1" applyBorder="1" applyAlignment="1" applyProtection="1">
      <alignment horizontal="center" vertical="center" wrapText="1"/>
    </xf>
    <xf numFmtId="49" fontId="7" fillId="0" borderId="5" xfId="2" applyNumberFormat="1" applyFont="1" applyFill="1" applyBorder="1" applyAlignment="1" applyProtection="1">
      <alignment horizontal="center" vertical="center" wrapText="1"/>
    </xf>
    <xf numFmtId="4" fontId="7" fillId="0" borderId="5" xfId="2" applyNumberFormat="1" applyFont="1" applyFill="1" applyBorder="1" applyAlignment="1" applyProtection="1">
      <alignment horizontal="center" vertical="center" wrapText="1"/>
    </xf>
    <xf numFmtId="4" fontId="7" fillId="0" borderId="6" xfId="2" applyNumberFormat="1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/>
    </xf>
    <xf numFmtId="0" fontId="10" fillId="0" borderId="12" xfId="0" applyFont="1" applyBorder="1" applyAlignment="1" applyProtection="1"/>
    <xf numFmtId="0" fontId="10" fillId="0" borderId="12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Fill="1" applyBorder="1" applyAlignment="1" applyProtection="1">
      <alignment horizontal="center"/>
    </xf>
    <xf numFmtId="0" fontId="10" fillId="0" borderId="18" xfId="0" applyFont="1" applyBorder="1" applyAlignment="1" applyProtection="1"/>
    <xf numFmtId="1" fontId="10" fillId="0" borderId="18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Fill="1" applyBorder="1" applyAlignment="1" applyProtection="1"/>
    <xf numFmtId="1" fontId="10" fillId="0" borderId="18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right"/>
      <protection locked="0"/>
    </xf>
    <xf numFmtId="43" fontId="11" fillId="0" borderId="21" xfId="1" applyFont="1" applyBorder="1" applyAlignment="1" applyProtection="1">
      <alignment vertical="center"/>
    </xf>
    <xf numFmtId="0" fontId="0" fillId="0" borderId="0" xfId="0" applyAlignment="1" applyProtection="1"/>
    <xf numFmtId="4" fontId="0" fillId="0" borderId="0" xfId="0" applyNumberFormat="1" applyAlignment="1" applyProtection="1"/>
    <xf numFmtId="0" fontId="0" fillId="0" borderId="17" xfId="0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/>
    <xf numFmtId="0" fontId="10" fillId="0" borderId="15" xfId="0" applyFont="1" applyBorder="1" applyAlignment="1" applyProtection="1"/>
    <xf numFmtId="0" fontId="8" fillId="0" borderId="5" xfId="2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/>
    <xf numFmtId="4" fontId="18" fillId="0" borderId="21" xfId="0" applyNumberFormat="1" applyFont="1" applyBorder="1" applyAlignment="1" applyProtection="1">
      <alignment vertical="center"/>
    </xf>
    <xf numFmtId="49" fontId="0" fillId="0" borderId="0" xfId="0" applyNumberFormat="1" applyFill="1" applyAlignment="1" applyProtection="1">
      <alignment horizontal="right"/>
    </xf>
    <xf numFmtId="49" fontId="0" fillId="0" borderId="17" xfId="0" applyNumberForma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0" xfId="0" applyFill="1" applyAlignment="1" applyProtection="1"/>
    <xf numFmtId="0" fontId="0" fillId="0" borderId="0" xfId="0" applyFill="1"/>
    <xf numFmtId="4" fontId="10" fillId="0" borderId="12" xfId="0" applyNumberFormat="1" applyFont="1" applyFill="1" applyBorder="1" applyAlignment="1" applyProtection="1"/>
    <xf numFmtId="4" fontId="19" fillId="0" borderId="13" xfId="2" applyNumberFormat="1" applyFont="1" applyFill="1" applyBorder="1" applyAlignment="1" applyProtection="1">
      <alignment horizontal="right" wrapText="1"/>
    </xf>
    <xf numFmtId="49" fontId="10" fillId="0" borderId="10" xfId="0" applyNumberFormat="1" applyFont="1" applyFill="1" applyBorder="1" applyAlignment="1" applyProtection="1">
      <protection locked="0"/>
    </xf>
    <xf numFmtId="49" fontId="19" fillId="0" borderId="12" xfId="2" applyNumberFormat="1" applyFont="1" applyFill="1" applyBorder="1" applyAlignment="1" applyProtection="1">
      <alignment horizontal="right" wrapText="1"/>
      <protection locked="0"/>
    </xf>
    <xf numFmtId="43" fontId="10" fillId="0" borderId="13" xfId="1" applyFont="1" applyBorder="1" applyAlignment="1" applyProtection="1"/>
    <xf numFmtId="49" fontId="10" fillId="0" borderId="10" xfId="0" applyNumberFormat="1" applyFont="1" applyBorder="1" applyAlignment="1" applyProtection="1">
      <protection locked="0"/>
    </xf>
    <xf numFmtId="4" fontId="10" fillId="0" borderId="18" xfId="0" applyNumberFormat="1" applyFont="1" applyFill="1" applyBorder="1" applyAlignment="1" applyProtection="1"/>
    <xf numFmtId="4" fontId="19" fillId="0" borderId="19" xfId="2" applyNumberFormat="1" applyFont="1" applyFill="1" applyBorder="1" applyAlignment="1" applyProtection="1">
      <alignment horizontal="right" wrapText="1"/>
    </xf>
    <xf numFmtId="49" fontId="10" fillId="0" borderId="14" xfId="0" applyNumberFormat="1" applyFont="1" applyFill="1" applyBorder="1" applyAlignment="1" applyProtection="1">
      <protection locked="0"/>
    </xf>
    <xf numFmtId="49" fontId="19" fillId="0" borderId="18" xfId="2" applyNumberFormat="1" applyFont="1" applyFill="1" applyBorder="1" applyAlignment="1" applyProtection="1">
      <alignment horizontal="right" wrapText="1"/>
      <protection locked="0"/>
    </xf>
    <xf numFmtId="4" fontId="10" fillId="0" borderId="18" xfId="0" applyNumberFormat="1" applyFont="1" applyBorder="1" applyAlignment="1" applyProtection="1">
      <protection locked="0"/>
    </xf>
    <xf numFmtId="43" fontId="10" fillId="0" borderId="25" xfId="1" applyFont="1" applyBorder="1" applyAlignment="1" applyProtection="1"/>
    <xf numFmtId="49" fontId="10" fillId="0" borderId="14" xfId="0" applyNumberFormat="1" applyFont="1" applyBorder="1" applyAlignment="1" applyProtection="1">
      <protection locked="0"/>
    </xf>
    <xf numFmtId="43" fontId="10" fillId="0" borderId="19" xfId="1" applyFont="1" applyBorder="1" applyAlignment="1" applyProtection="1"/>
    <xf numFmtId="49" fontId="20" fillId="0" borderId="14" xfId="0" applyNumberFormat="1" applyFont="1" applyFill="1" applyBorder="1" applyAlignment="1" applyProtection="1">
      <alignment horizontal="center" vertical="top"/>
    </xf>
    <xf numFmtId="49" fontId="20" fillId="0" borderId="18" xfId="2" applyNumberFormat="1" applyFont="1" applyFill="1" applyBorder="1" applyAlignment="1" applyProtection="1">
      <alignment horizontal="center" vertical="top" wrapText="1"/>
    </xf>
    <xf numFmtId="49" fontId="20" fillId="0" borderId="18" xfId="0" applyNumberFormat="1" applyFont="1" applyBorder="1" applyAlignment="1" applyProtection="1">
      <alignment horizontal="center" vertical="top"/>
    </xf>
    <xf numFmtId="49" fontId="20" fillId="0" borderId="14" xfId="0" applyNumberFormat="1" applyFont="1" applyBorder="1" applyAlignment="1" applyProtection="1">
      <alignment horizontal="center" vertical="top"/>
    </xf>
    <xf numFmtId="0" fontId="21" fillId="0" borderId="18" xfId="2" applyNumberFormat="1" applyFont="1" applyFill="1" applyBorder="1" applyAlignment="1" applyProtection="1">
      <alignment horizontal="center" wrapText="1"/>
    </xf>
    <xf numFmtId="49" fontId="10" fillId="0" borderId="18" xfId="0" applyNumberFormat="1" applyFont="1" applyFill="1" applyBorder="1" applyAlignment="1" applyProtection="1">
      <protection locked="0"/>
    </xf>
    <xf numFmtId="49" fontId="10" fillId="0" borderId="18" xfId="0" applyNumberFormat="1" applyFont="1" applyBorder="1" applyAlignment="1" applyProtection="1">
      <protection locked="0"/>
    </xf>
    <xf numFmtId="49" fontId="19" fillId="0" borderId="18" xfId="2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/>
    </xf>
    <xf numFmtId="0" fontId="10" fillId="0" borderId="0" xfId="0" applyFont="1"/>
    <xf numFmtId="0" fontId="19" fillId="0" borderId="18" xfId="0" applyFont="1" applyFill="1" applyBorder="1" applyAlignment="1">
      <alignment horizontal="center"/>
    </xf>
    <xf numFmtId="49" fontId="19" fillId="0" borderId="18" xfId="3" applyNumberFormat="1" applyFont="1" applyFill="1" applyBorder="1" applyAlignment="1" applyProtection="1">
      <alignment horizontal="center" vertical="center"/>
      <protection locked="0"/>
    </xf>
    <xf numFmtId="49" fontId="19" fillId="0" borderId="18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 vertical="top" wrapText="1"/>
    </xf>
    <xf numFmtId="4" fontId="10" fillId="0" borderId="26" xfId="0" applyNumberFormat="1" applyFont="1" applyBorder="1" applyAlignment="1" applyProtection="1">
      <protection locked="0"/>
    </xf>
    <xf numFmtId="4" fontId="10" fillId="0" borderId="24" xfId="0" applyNumberFormat="1" applyFont="1" applyBorder="1" applyAlignment="1" applyProtection="1"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20" xfId="0" applyFont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 vertical="justify"/>
    </xf>
    <xf numFmtId="0" fontId="3" fillId="2" borderId="3" xfId="0" applyFont="1" applyFill="1" applyBorder="1" applyAlignment="1" applyProtection="1">
      <alignment horizontal="center" vertical="justify"/>
    </xf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/>
    </xf>
    <xf numFmtId="0" fontId="15" fillId="0" borderId="24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/>
    </xf>
    <xf numFmtId="43" fontId="16" fillId="0" borderId="0" xfId="1" applyFont="1" applyBorder="1" applyAlignment="1" applyProtection="1">
      <alignment horizontal="center"/>
    </xf>
    <xf numFmtId="0" fontId="15" fillId="0" borderId="22" xfId="0" applyFont="1" applyBorder="1" applyAlignment="1" applyProtection="1">
      <alignment horizontal="right"/>
    </xf>
    <xf numFmtId="0" fontId="15" fillId="0" borderId="23" xfId="0" applyFont="1" applyBorder="1" applyAlignment="1" applyProtection="1">
      <alignment horizontal="right"/>
    </xf>
    <xf numFmtId="43" fontId="16" fillId="0" borderId="18" xfId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18" xfId="0" applyBorder="1" applyAlignment="1" applyProtection="1">
      <alignment horizontal="center"/>
      <protection locked="0"/>
    </xf>
  </cellXfs>
  <cellStyles count="4">
    <cellStyle name="Migliaia" xfId="1" builtinId="3"/>
    <cellStyle name="Normale" xfId="0" builtinId="0"/>
    <cellStyle name="Normale_Foglio1" xfId="2" xr:uid="{00000000-0005-0000-0000-000002000000}"/>
    <cellStyle name="Normale_Ricambi e materiale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N_1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2"/>
  <sheetViews>
    <sheetView tabSelected="1" topLeftCell="A201" workbookViewId="0">
      <selection activeCell="F205" sqref="F205"/>
    </sheetView>
  </sheetViews>
  <sheetFormatPr defaultRowHeight="15" x14ac:dyDescent="0.25"/>
  <cols>
    <col min="1" max="1" width="28.85546875" bestFit="1" customWidth="1"/>
    <col min="2" max="2" width="18.7109375" style="34" bestFit="1" customWidth="1"/>
    <col min="3" max="3" width="6.140625" customWidth="1"/>
    <col min="4" max="4" width="6.28515625" customWidth="1"/>
    <col min="5" max="5" width="9.5703125" customWidth="1"/>
    <col min="6" max="6" width="11.5703125" customWidth="1"/>
    <col min="7" max="7" width="17.28515625" customWidth="1"/>
    <col min="8" max="8" width="14" customWidth="1"/>
    <col min="9" max="9" width="9.85546875" customWidth="1"/>
    <col min="10" max="10" width="10.85546875" customWidth="1"/>
    <col min="11" max="11" width="15.42578125" customWidth="1"/>
    <col min="12" max="12" width="14" customWidth="1"/>
    <col min="14" max="14" width="10.85546875" customWidth="1"/>
  </cols>
  <sheetData>
    <row r="1" spans="1:14" ht="24" thickBot="1" x14ac:dyDescent="0.3">
      <c r="A1" s="71" t="s">
        <v>396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21" thickBot="1" x14ac:dyDescent="0.3">
      <c r="A2" s="73" t="s">
        <v>397</v>
      </c>
      <c r="B2" s="73"/>
      <c r="C2" s="73"/>
      <c r="D2" s="73"/>
      <c r="E2" s="73"/>
      <c r="F2" s="74"/>
      <c r="G2" s="75" t="s">
        <v>0</v>
      </c>
      <c r="H2" s="76"/>
      <c r="I2" s="76"/>
      <c r="J2" s="77"/>
      <c r="K2" s="78" t="s">
        <v>1</v>
      </c>
      <c r="L2" s="79"/>
      <c r="M2" s="79"/>
      <c r="N2" s="80"/>
    </row>
    <row r="3" spans="1:14" ht="39" customHeight="1" thickBot="1" x14ac:dyDescent="0.3">
      <c r="A3" s="27" t="s">
        <v>2</v>
      </c>
      <c r="B3" s="2" t="s">
        <v>3</v>
      </c>
      <c r="C3" s="1" t="s">
        <v>4</v>
      </c>
      <c r="D3" s="1" t="s">
        <v>5</v>
      </c>
      <c r="E3" s="3" t="s">
        <v>6</v>
      </c>
      <c r="F3" s="4" t="s">
        <v>7</v>
      </c>
      <c r="G3" s="5" t="s">
        <v>8</v>
      </c>
      <c r="H3" s="6" t="s">
        <v>9</v>
      </c>
      <c r="I3" s="6" t="s">
        <v>10</v>
      </c>
      <c r="J3" s="7" t="s">
        <v>11</v>
      </c>
      <c r="K3" s="8" t="s">
        <v>8</v>
      </c>
      <c r="L3" s="9" t="s">
        <v>9</v>
      </c>
      <c r="M3" s="9" t="s">
        <v>12</v>
      </c>
      <c r="N3" s="10" t="s">
        <v>11</v>
      </c>
    </row>
    <row r="4" spans="1:14" s="58" customFormat="1" ht="12.75" x14ac:dyDescent="0.2">
      <c r="A4" s="25" t="s">
        <v>32</v>
      </c>
      <c r="B4" s="59" t="s">
        <v>191</v>
      </c>
      <c r="C4" s="11" t="s">
        <v>13</v>
      </c>
      <c r="D4" s="12">
        <v>40</v>
      </c>
      <c r="E4" s="35">
        <v>8.7119999999999997</v>
      </c>
      <c r="F4" s="36">
        <f t="shared" ref="F4:F67" si="0">D4*E4</f>
        <v>348.48</v>
      </c>
      <c r="G4" s="37"/>
      <c r="H4" s="38"/>
      <c r="I4" s="63"/>
      <c r="J4" s="39">
        <f>I4*D4</f>
        <v>0</v>
      </c>
      <c r="K4" s="40"/>
      <c r="L4" s="13"/>
      <c r="M4" s="63"/>
      <c r="N4" s="39">
        <f>M4*D4</f>
        <v>0</v>
      </c>
    </row>
    <row r="5" spans="1:14" s="58" customFormat="1" ht="12.75" x14ac:dyDescent="0.2">
      <c r="A5" s="26" t="s">
        <v>32</v>
      </c>
      <c r="B5" s="59" t="s">
        <v>192</v>
      </c>
      <c r="C5" s="14" t="s">
        <v>13</v>
      </c>
      <c r="D5" s="15">
        <v>40</v>
      </c>
      <c r="E5" s="41">
        <v>8.1289999999999996</v>
      </c>
      <c r="F5" s="42">
        <f t="shared" si="0"/>
        <v>325.15999999999997</v>
      </c>
      <c r="G5" s="43"/>
      <c r="H5" s="44"/>
      <c r="I5" s="45"/>
      <c r="J5" s="46">
        <f>I5*D5</f>
        <v>0</v>
      </c>
      <c r="K5" s="47"/>
      <c r="L5" s="16"/>
      <c r="M5" s="45"/>
      <c r="N5" s="48">
        <f>M5*D5</f>
        <v>0</v>
      </c>
    </row>
    <row r="6" spans="1:14" s="58" customFormat="1" ht="12.75" x14ac:dyDescent="0.2">
      <c r="A6" s="26" t="s">
        <v>33</v>
      </c>
      <c r="B6" s="59" t="s">
        <v>193</v>
      </c>
      <c r="C6" s="14" t="s">
        <v>13</v>
      </c>
      <c r="D6" s="15">
        <v>70</v>
      </c>
      <c r="E6" s="41">
        <v>94.567000000000007</v>
      </c>
      <c r="F6" s="42">
        <f t="shared" si="0"/>
        <v>6619.6900000000005</v>
      </c>
      <c r="G6" s="43"/>
      <c r="H6" s="44"/>
      <c r="I6" s="45"/>
      <c r="J6" s="46">
        <f t="shared" ref="J6:J69" si="1">I6*D6</f>
        <v>0</v>
      </c>
      <c r="K6" s="47"/>
      <c r="L6" s="16"/>
      <c r="M6" s="45"/>
      <c r="N6" s="48">
        <f t="shared" ref="N6:N69" si="2">M6*D6</f>
        <v>0</v>
      </c>
    </row>
    <row r="7" spans="1:14" s="58" customFormat="1" ht="12.75" x14ac:dyDescent="0.2">
      <c r="A7" s="26" t="s">
        <v>34</v>
      </c>
      <c r="B7" s="59" t="s">
        <v>194</v>
      </c>
      <c r="C7" s="14" t="s">
        <v>13</v>
      </c>
      <c r="D7" s="15">
        <v>40</v>
      </c>
      <c r="E7" s="41">
        <v>543.84</v>
      </c>
      <c r="F7" s="42">
        <f t="shared" si="0"/>
        <v>21753.600000000002</v>
      </c>
      <c r="G7" s="43"/>
      <c r="H7" s="44"/>
      <c r="I7" s="45"/>
      <c r="J7" s="46">
        <f t="shared" si="1"/>
        <v>0</v>
      </c>
      <c r="K7" s="47"/>
      <c r="L7" s="16"/>
      <c r="M7" s="45"/>
      <c r="N7" s="48">
        <f t="shared" si="2"/>
        <v>0</v>
      </c>
    </row>
    <row r="8" spans="1:14" s="58" customFormat="1" ht="12.75" x14ac:dyDescent="0.2">
      <c r="A8" s="26" t="s">
        <v>35</v>
      </c>
      <c r="B8" s="59" t="s">
        <v>195</v>
      </c>
      <c r="C8" s="14" t="s">
        <v>13</v>
      </c>
      <c r="D8" s="15">
        <v>10</v>
      </c>
      <c r="E8" s="41">
        <v>6241.8730000000005</v>
      </c>
      <c r="F8" s="42">
        <f t="shared" si="0"/>
        <v>62418.73</v>
      </c>
      <c r="G8" s="49"/>
      <c r="H8" s="50"/>
      <c r="I8" s="45"/>
      <c r="J8" s="46">
        <f t="shared" si="1"/>
        <v>0</v>
      </c>
      <c r="K8" s="52"/>
      <c r="L8" s="51"/>
      <c r="M8" s="45"/>
      <c r="N8" s="48">
        <f t="shared" si="2"/>
        <v>0</v>
      </c>
    </row>
    <row r="9" spans="1:14" s="58" customFormat="1" ht="12.75" x14ac:dyDescent="0.2">
      <c r="A9" s="26" t="s">
        <v>36</v>
      </c>
      <c r="B9" s="59" t="s">
        <v>196</v>
      </c>
      <c r="C9" s="53" t="s">
        <v>13</v>
      </c>
      <c r="D9" s="15">
        <v>12</v>
      </c>
      <c r="E9" s="41">
        <v>3602.8740000000003</v>
      </c>
      <c r="F9" s="42">
        <f t="shared" si="0"/>
        <v>43234.488000000005</v>
      </c>
      <c r="G9" s="43"/>
      <c r="H9" s="44"/>
      <c r="I9" s="45"/>
      <c r="J9" s="46">
        <f t="shared" si="1"/>
        <v>0</v>
      </c>
      <c r="K9" s="47"/>
      <c r="L9" s="16"/>
      <c r="M9" s="45"/>
      <c r="N9" s="48">
        <f t="shared" si="2"/>
        <v>0</v>
      </c>
    </row>
    <row r="10" spans="1:14" s="58" customFormat="1" ht="12.75" x14ac:dyDescent="0.2">
      <c r="A10" s="26" t="s">
        <v>36</v>
      </c>
      <c r="B10" s="59" t="s">
        <v>197</v>
      </c>
      <c r="C10" s="53" t="s">
        <v>13</v>
      </c>
      <c r="D10" s="15">
        <v>12</v>
      </c>
      <c r="E10" s="41">
        <v>3602.8740000000003</v>
      </c>
      <c r="F10" s="42">
        <f t="shared" si="0"/>
        <v>43234.488000000005</v>
      </c>
      <c r="G10" s="43"/>
      <c r="H10" s="44"/>
      <c r="I10" s="45"/>
      <c r="J10" s="46">
        <f t="shared" si="1"/>
        <v>0</v>
      </c>
      <c r="K10" s="47"/>
      <c r="L10" s="16"/>
      <c r="M10" s="45"/>
      <c r="N10" s="48">
        <f t="shared" si="2"/>
        <v>0</v>
      </c>
    </row>
    <row r="11" spans="1:14" s="58" customFormat="1" ht="12.75" x14ac:dyDescent="0.2">
      <c r="A11" s="26" t="s">
        <v>37</v>
      </c>
      <c r="B11" s="60" t="s">
        <v>198</v>
      </c>
      <c r="C11" s="14" t="s">
        <v>13</v>
      </c>
      <c r="D11" s="15">
        <v>12</v>
      </c>
      <c r="E11" s="41">
        <v>732.62200000000007</v>
      </c>
      <c r="F11" s="42">
        <f t="shared" si="0"/>
        <v>8791.4639999999999</v>
      </c>
      <c r="G11" s="43"/>
      <c r="H11" s="54"/>
      <c r="I11" s="45"/>
      <c r="J11" s="46">
        <f t="shared" si="1"/>
        <v>0</v>
      </c>
      <c r="K11" s="47"/>
      <c r="L11" s="16"/>
      <c r="M11" s="45"/>
      <c r="N11" s="48">
        <f t="shared" si="2"/>
        <v>0</v>
      </c>
    </row>
    <row r="12" spans="1:14" s="58" customFormat="1" ht="12.75" x14ac:dyDescent="0.2">
      <c r="A12" s="26" t="s">
        <v>38</v>
      </c>
      <c r="B12" s="59" t="s">
        <v>199</v>
      </c>
      <c r="C12" s="14" t="s">
        <v>13</v>
      </c>
      <c r="D12" s="15">
        <v>8</v>
      </c>
      <c r="E12" s="41">
        <v>477.10300000000007</v>
      </c>
      <c r="F12" s="42">
        <f>D12*E12</f>
        <v>3816.8240000000005</v>
      </c>
      <c r="G12" s="43"/>
      <c r="H12" s="44"/>
      <c r="I12" s="45"/>
      <c r="J12" s="46">
        <f t="shared" si="1"/>
        <v>0</v>
      </c>
      <c r="K12" s="47"/>
      <c r="L12" s="16"/>
      <c r="M12" s="45"/>
      <c r="N12" s="48">
        <f t="shared" si="2"/>
        <v>0</v>
      </c>
    </row>
    <row r="13" spans="1:14" s="58" customFormat="1" ht="12.75" x14ac:dyDescent="0.2">
      <c r="A13" s="26" t="s">
        <v>38</v>
      </c>
      <c r="B13" s="59" t="s">
        <v>200</v>
      </c>
      <c r="C13" s="14" t="s">
        <v>13</v>
      </c>
      <c r="D13" s="15">
        <v>8</v>
      </c>
      <c r="E13" s="41">
        <v>217.01900000000001</v>
      </c>
      <c r="F13" s="42">
        <f t="shared" si="0"/>
        <v>1736.152</v>
      </c>
      <c r="G13" s="43"/>
      <c r="H13" s="44"/>
      <c r="I13" s="45"/>
      <c r="J13" s="46">
        <f t="shared" si="1"/>
        <v>0</v>
      </c>
      <c r="K13" s="47"/>
      <c r="L13" s="16"/>
      <c r="M13" s="45"/>
      <c r="N13" s="48">
        <f t="shared" si="2"/>
        <v>0</v>
      </c>
    </row>
    <row r="14" spans="1:14" s="58" customFormat="1" ht="12.75" x14ac:dyDescent="0.2">
      <c r="A14" s="26" t="s">
        <v>39</v>
      </c>
      <c r="B14" s="59" t="s">
        <v>201</v>
      </c>
      <c r="C14" s="14" t="s">
        <v>13</v>
      </c>
      <c r="D14" s="15">
        <v>20</v>
      </c>
      <c r="E14" s="41">
        <v>185.39400000000001</v>
      </c>
      <c r="F14" s="42">
        <f t="shared" si="0"/>
        <v>3707.88</v>
      </c>
      <c r="G14" s="43"/>
      <c r="H14" s="54"/>
      <c r="I14" s="45"/>
      <c r="J14" s="46">
        <f t="shared" si="1"/>
        <v>0</v>
      </c>
      <c r="K14" s="47"/>
      <c r="L14" s="16"/>
      <c r="M14" s="45"/>
      <c r="N14" s="48">
        <f t="shared" si="2"/>
        <v>0</v>
      </c>
    </row>
    <row r="15" spans="1:14" s="58" customFormat="1" ht="12.75" x14ac:dyDescent="0.2">
      <c r="A15" s="26" t="s">
        <v>38</v>
      </c>
      <c r="B15" s="59" t="s">
        <v>202</v>
      </c>
      <c r="C15" s="14" t="s">
        <v>13</v>
      </c>
      <c r="D15" s="15">
        <v>20</v>
      </c>
      <c r="E15" s="41">
        <v>190.34399999999999</v>
      </c>
      <c r="F15" s="42">
        <f t="shared" si="0"/>
        <v>3806.88</v>
      </c>
      <c r="G15" s="43"/>
      <c r="H15" s="44"/>
      <c r="I15" s="45"/>
      <c r="J15" s="46">
        <f t="shared" si="1"/>
        <v>0</v>
      </c>
      <c r="K15" s="47"/>
      <c r="L15" s="16"/>
      <c r="M15" s="45"/>
      <c r="N15" s="48">
        <f t="shared" si="2"/>
        <v>0</v>
      </c>
    </row>
    <row r="16" spans="1:14" s="58" customFormat="1" ht="12.75" x14ac:dyDescent="0.2">
      <c r="A16" s="26" t="s">
        <v>40</v>
      </c>
      <c r="B16" s="59" t="s">
        <v>203</v>
      </c>
      <c r="C16" s="14" t="s">
        <v>13</v>
      </c>
      <c r="D16" s="15">
        <v>96</v>
      </c>
      <c r="E16" s="41">
        <v>26.455000000000002</v>
      </c>
      <c r="F16" s="42">
        <f t="shared" si="0"/>
        <v>2539.6800000000003</v>
      </c>
      <c r="G16" s="43"/>
      <c r="H16" s="54"/>
      <c r="I16" s="45"/>
      <c r="J16" s="46">
        <f t="shared" si="1"/>
        <v>0</v>
      </c>
      <c r="K16" s="47"/>
      <c r="L16" s="16"/>
      <c r="M16" s="45"/>
      <c r="N16" s="48">
        <f t="shared" si="2"/>
        <v>0</v>
      </c>
    </row>
    <row r="17" spans="1:14" s="58" customFormat="1" ht="12.75" x14ac:dyDescent="0.2">
      <c r="A17" s="26" t="s">
        <v>41</v>
      </c>
      <c r="B17" s="59" t="s">
        <v>204</v>
      </c>
      <c r="C17" s="14" t="s">
        <v>13</v>
      </c>
      <c r="D17" s="15">
        <v>4</v>
      </c>
      <c r="E17" s="41">
        <v>319.94600000000003</v>
      </c>
      <c r="F17" s="42">
        <f t="shared" si="0"/>
        <v>1279.7840000000001</v>
      </c>
      <c r="G17" s="43"/>
      <c r="H17" s="44"/>
      <c r="I17" s="45"/>
      <c r="J17" s="46">
        <f t="shared" si="1"/>
        <v>0</v>
      </c>
      <c r="K17" s="47"/>
      <c r="L17" s="16"/>
      <c r="M17" s="45"/>
      <c r="N17" s="48">
        <f t="shared" si="2"/>
        <v>0</v>
      </c>
    </row>
    <row r="18" spans="1:14" s="58" customFormat="1" ht="12.75" x14ac:dyDescent="0.2">
      <c r="A18" s="26" t="s">
        <v>42</v>
      </c>
      <c r="B18" s="59" t="s">
        <v>205</v>
      </c>
      <c r="C18" s="53" t="s">
        <v>13</v>
      </c>
      <c r="D18" s="15">
        <v>4</v>
      </c>
      <c r="E18" s="41">
        <v>645.13900000000001</v>
      </c>
      <c r="F18" s="42">
        <f t="shared" si="0"/>
        <v>2580.556</v>
      </c>
      <c r="G18" s="43"/>
      <c r="H18" s="16"/>
      <c r="I18" s="45"/>
      <c r="J18" s="46">
        <f t="shared" si="1"/>
        <v>0</v>
      </c>
      <c r="K18" s="47"/>
      <c r="L18" s="55"/>
      <c r="M18" s="45"/>
      <c r="N18" s="48">
        <f t="shared" si="2"/>
        <v>0</v>
      </c>
    </row>
    <row r="19" spans="1:14" s="58" customFormat="1" ht="12.75" x14ac:dyDescent="0.2">
      <c r="A19" s="26" t="s">
        <v>42</v>
      </c>
      <c r="B19" s="59" t="s">
        <v>206</v>
      </c>
      <c r="C19" s="53" t="s">
        <v>13</v>
      </c>
      <c r="D19" s="15">
        <v>4</v>
      </c>
      <c r="E19" s="41">
        <v>791.04300000000001</v>
      </c>
      <c r="F19" s="42">
        <f t="shared" si="0"/>
        <v>3164.172</v>
      </c>
      <c r="G19" s="43"/>
      <c r="H19" s="16"/>
      <c r="I19" s="45"/>
      <c r="J19" s="46">
        <f t="shared" si="1"/>
        <v>0</v>
      </c>
      <c r="K19" s="47"/>
      <c r="L19" s="55"/>
      <c r="M19" s="45"/>
      <c r="N19" s="48">
        <f t="shared" si="2"/>
        <v>0</v>
      </c>
    </row>
    <row r="20" spans="1:14" s="58" customFormat="1" ht="12.75" x14ac:dyDescent="0.2">
      <c r="A20" s="26" t="s">
        <v>43</v>
      </c>
      <c r="B20" s="59" t="s">
        <v>207</v>
      </c>
      <c r="C20" s="14" t="s">
        <v>13</v>
      </c>
      <c r="D20" s="15">
        <v>6</v>
      </c>
      <c r="E20" s="41">
        <v>4.4330000000000007</v>
      </c>
      <c r="F20" s="42">
        <f t="shared" si="0"/>
        <v>26.598000000000006</v>
      </c>
      <c r="G20" s="43"/>
      <c r="H20" s="16"/>
      <c r="I20" s="45"/>
      <c r="J20" s="46">
        <f t="shared" si="1"/>
        <v>0</v>
      </c>
      <c r="K20" s="47"/>
      <c r="L20" s="55"/>
      <c r="M20" s="45"/>
      <c r="N20" s="48">
        <f t="shared" si="2"/>
        <v>0</v>
      </c>
    </row>
    <row r="21" spans="1:14" s="58" customFormat="1" ht="12.75" x14ac:dyDescent="0.2">
      <c r="A21" s="26" t="s">
        <v>44</v>
      </c>
      <c r="B21" s="59" t="s">
        <v>208</v>
      </c>
      <c r="C21" s="14" t="s">
        <v>13</v>
      </c>
      <c r="D21" s="15">
        <v>36</v>
      </c>
      <c r="E21" s="41">
        <v>339.90000000000003</v>
      </c>
      <c r="F21" s="42">
        <f t="shared" si="0"/>
        <v>12236.400000000001</v>
      </c>
      <c r="G21" s="43"/>
      <c r="H21" s="16"/>
      <c r="I21" s="45"/>
      <c r="J21" s="46">
        <f t="shared" si="1"/>
        <v>0</v>
      </c>
      <c r="K21" s="47"/>
      <c r="L21" s="55"/>
      <c r="M21" s="45"/>
      <c r="N21" s="48">
        <f t="shared" si="2"/>
        <v>0</v>
      </c>
    </row>
    <row r="22" spans="1:14" s="58" customFormat="1" ht="12.75" x14ac:dyDescent="0.2">
      <c r="A22" s="26" t="s">
        <v>45</v>
      </c>
      <c r="B22" s="61" t="s">
        <v>209</v>
      </c>
      <c r="C22" s="14" t="s">
        <v>13</v>
      </c>
      <c r="D22" s="15">
        <v>132</v>
      </c>
      <c r="E22" s="41">
        <v>50.292000000000002</v>
      </c>
      <c r="F22" s="42">
        <f t="shared" si="0"/>
        <v>6638.5439999999999</v>
      </c>
      <c r="G22" s="43"/>
      <c r="H22" s="16"/>
      <c r="I22" s="45"/>
      <c r="J22" s="46">
        <f t="shared" si="1"/>
        <v>0</v>
      </c>
      <c r="K22" s="47"/>
      <c r="L22" s="55"/>
      <c r="M22" s="45"/>
      <c r="N22" s="48">
        <f t="shared" si="2"/>
        <v>0</v>
      </c>
    </row>
    <row r="23" spans="1:14" s="58" customFormat="1" ht="12.75" x14ac:dyDescent="0.2">
      <c r="A23" s="26" t="s">
        <v>46</v>
      </c>
      <c r="B23" s="61" t="s">
        <v>210</v>
      </c>
      <c r="C23" s="14" t="s">
        <v>13</v>
      </c>
      <c r="D23" s="15">
        <v>20</v>
      </c>
      <c r="E23" s="41">
        <v>36.432000000000002</v>
      </c>
      <c r="F23" s="42">
        <f t="shared" si="0"/>
        <v>728.6400000000001</v>
      </c>
      <c r="G23" s="43"/>
      <c r="H23" s="16"/>
      <c r="I23" s="45"/>
      <c r="J23" s="46">
        <f t="shared" si="1"/>
        <v>0</v>
      </c>
      <c r="K23" s="47"/>
      <c r="L23" s="55"/>
      <c r="M23" s="45"/>
      <c r="N23" s="48">
        <f t="shared" si="2"/>
        <v>0</v>
      </c>
    </row>
    <row r="24" spans="1:14" s="58" customFormat="1" ht="12.75" x14ac:dyDescent="0.2">
      <c r="A24" s="26" t="s">
        <v>46</v>
      </c>
      <c r="B24" s="60" t="s">
        <v>211</v>
      </c>
      <c r="C24" s="14" t="s">
        <v>13</v>
      </c>
      <c r="D24" s="15">
        <v>10</v>
      </c>
      <c r="E24" s="41">
        <v>23.738</v>
      </c>
      <c r="F24" s="42">
        <f t="shared" si="0"/>
        <v>237.38</v>
      </c>
      <c r="G24" s="43"/>
      <c r="H24" s="44"/>
      <c r="I24" s="45"/>
      <c r="J24" s="46">
        <f t="shared" si="1"/>
        <v>0</v>
      </c>
      <c r="K24" s="47"/>
      <c r="L24" s="16"/>
      <c r="M24" s="45"/>
      <c r="N24" s="48">
        <f t="shared" si="2"/>
        <v>0</v>
      </c>
    </row>
    <row r="25" spans="1:14" s="58" customFormat="1" ht="12.75" x14ac:dyDescent="0.2">
      <c r="A25" s="26" t="s">
        <v>47</v>
      </c>
      <c r="B25" s="61" t="s">
        <v>212</v>
      </c>
      <c r="C25" s="14" t="s">
        <v>13</v>
      </c>
      <c r="D25" s="15">
        <v>24</v>
      </c>
      <c r="E25" s="41">
        <v>17.435000000000002</v>
      </c>
      <c r="F25" s="42">
        <f t="shared" si="0"/>
        <v>418.44000000000005</v>
      </c>
      <c r="G25" s="43"/>
      <c r="H25" s="44"/>
      <c r="I25" s="45"/>
      <c r="J25" s="46">
        <f t="shared" si="1"/>
        <v>0</v>
      </c>
      <c r="K25" s="47"/>
      <c r="L25" s="16"/>
      <c r="M25" s="45"/>
      <c r="N25" s="48">
        <f t="shared" si="2"/>
        <v>0</v>
      </c>
    </row>
    <row r="26" spans="1:14" s="58" customFormat="1" ht="12.75" x14ac:dyDescent="0.2">
      <c r="A26" s="26" t="s">
        <v>48</v>
      </c>
      <c r="B26" s="59" t="s">
        <v>213</v>
      </c>
      <c r="C26" s="14" t="s">
        <v>13</v>
      </c>
      <c r="D26" s="15">
        <v>120</v>
      </c>
      <c r="E26" s="41">
        <v>217.536</v>
      </c>
      <c r="F26" s="42">
        <f t="shared" si="0"/>
        <v>26104.32</v>
      </c>
      <c r="G26" s="43"/>
      <c r="H26" s="44"/>
      <c r="I26" s="45"/>
      <c r="J26" s="46">
        <f t="shared" si="1"/>
        <v>0</v>
      </c>
      <c r="K26" s="47"/>
      <c r="L26" s="16"/>
      <c r="M26" s="45"/>
      <c r="N26" s="48">
        <f t="shared" si="2"/>
        <v>0</v>
      </c>
    </row>
    <row r="27" spans="1:14" s="58" customFormat="1" ht="12.75" x14ac:dyDescent="0.2">
      <c r="A27" s="26" t="s">
        <v>49</v>
      </c>
      <c r="B27" s="59" t="s">
        <v>15</v>
      </c>
      <c r="C27" s="14" t="s">
        <v>13</v>
      </c>
      <c r="D27" s="15">
        <v>60</v>
      </c>
      <c r="E27" s="41">
        <v>133.892</v>
      </c>
      <c r="F27" s="42">
        <f t="shared" si="0"/>
        <v>8033.5199999999995</v>
      </c>
      <c r="G27" s="43"/>
      <c r="H27" s="54"/>
      <c r="I27" s="45"/>
      <c r="J27" s="46">
        <f t="shared" si="1"/>
        <v>0</v>
      </c>
      <c r="K27" s="47"/>
      <c r="L27" s="16"/>
      <c r="M27" s="45"/>
      <c r="N27" s="48">
        <f t="shared" si="2"/>
        <v>0</v>
      </c>
    </row>
    <row r="28" spans="1:14" s="58" customFormat="1" ht="12.75" x14ac:dyDescent="0.2">
      <c r="A28" s="26" t="s">
        <v>50</v>
      </c>
      <c r="B28" s="59" t="s">
        <v>214</v>
      </c>
      <c r="C28" s="14" t="s">
        <v>13</v>
      </c>
      <c r="D28" s="15">
        <v>20</v>
      </c>
      <c r="E28" s="41">
        <v>125.4</v>
      </c>
      <c r="F28" s="42">
        <f t="shared" si="0"/>
        <v>2508</v>
      </c>
      <c r="G28" s="43"/>
      <c r="H28" s="54"/>
      <c r="I28" s="45"/>
      <c r="J28" s="46">
        <f t="shared" si="1"/>
        <v>0</v>
      </c>
      <c r="K28" s="43"/>
      <c r="L28" s="16"/>
      <c r="M28" s="45"/>
      <c r="N28" s="48">
        <f t="shared" si="2"/>
        <v>0</v>
      </c>
    </row>
    <row r="29" spans="1:14" s="58" customFormat="1" ht="12.75" x14ac:dyDescent="0.2">
      <c r="A29" s="26" t="s">
        <v>51</v>
      </c>
      <c r="B29" s="60" t="s">
        <v>215</v>
      </c>
      <c r="C29" s="14" t="s">
        <v>13</v>
      </c>
      <c r="D29" s="15">
        <v>80</v>
      </c>
      <c r="E29" s="41">
        <v>618.32100000000003</v>
      </c>
      <c r="F29" s="42">
        <f t="shared" si="0"/>
        <v>49465.68</v>
      </c>
      <c r="G29" s="43"/>
      <c r="H29" s="54"/>
      <c r="I29" s="45"/>
      <c r="J29" s="46">
        <f t="shared" si="1"/>
        <v>0</v>
      </c>
      <c r="K29" s="47"/>
      <c r="L29" s="16"/>
      <c r="M29" s="45"/>
      <c r="N29" s="48">
        <f t="shared" si="2"/>
        <v>0</v>
      </c>
    </row>
    <row r="30" spans="1:14" s="58" customFormat="1" ht="12.75" x14ac:dyDescent="0.2">
      <c r="A30" s="26" t="s">
        <v>52</v>
      </c>
      <c r="B30" s="59" t="s">
        <v>216</v>
      </c>
      <c r="C30" s="14" t="s">
        <v>13</v>
      </c>
      <c r="D30" s="15">
        <v>70</v>
      </c>
      <c r="E30" s="41">
        <v>93.808000000000007</v>
      </c>
      <c r="F30" s="42">
        <f t="shared" si="0"/>
        <v>6566.56</v>
      </c>
      <c r="G30" s="43"/>
      <c r="H30" s="54"/>
      <c r="I30" s="45"/>
      <c r="J30" s="46">
        <f t="shared" si="1"/>
        <v>0</v>
      </c>
      <c r="K30" s="47"/>
      <c r="L30" s="16"/>
      <c r="M30" s="45"/>
      <c r="N30" s="48">
        <f t="shared" si="2"/>
        <v>0</v>
      </c>
    </row>
    <row r="31" spans="1:14" s="58" customFormat="1" ht="12.75" x14ac:dyDescent="0.2">
      <c r="A31" s="26" t="s">
        <v>53</v>
      </c>
      <c r="B31" s="61" t="s">
        <v>217</v>
      </c>
      <c r="C31" s="14" t="s">
        <v>13</v>
      </c>
      <c r="D31" s="15">
        <v>2</v>
      </c>
      <c r="E31" s="41">
        <v>1019.7110000000001</v>
      </c>
      <c r="F31" s="42">
        <f t="shared" si="0"/>
        <v>2039.4220000000003</v>
      </c>
      <c r="G31" s="43"/>
      <c r="H31" s="44"/>
      <c r="I31" s="45"/>
      <c r="J31" s="46">
        <f t="shared" si="1"/>
        <v>0</v>
      </c>
      <c r="K31" s="47"/>
      <c r="L31" s="16"/>
      <c r="M31" s="45"/>
      <c r="N31" s="48">
        <f t="shared" si="2"/>
        <v>0</v>
      </c>
    </row>
    <row r="32" spans="1:14" s="58" customFormat="1" ht="12.75" x14ac:dyDescent="0.2">
      <c r="A32" s="26" t="s">
        <v>53</v>
      </c>
      <c r="B32" s="59" t="s">
        <v>218</v>
      </c>
      <c r="C32" s="53" t="s">
        <v>13</v>
      </c>
      <c r="D32" s="15">
        <v>8</v>
      </c>
      <c r="E32" s="41">
        <v>608.12400000000014</v>
      </c>
      <c r="F32" s="42">
        <f t="shared" si="0"/>
        <v>4864.9920000000011</v>
      </c>
      <c r="G32" s="43"/>
      <c r="H32" s="44"/>
      <c r="I32" s="45"/>
      <c r="J32" s="46">
        <f t="shared" si="1"/>
        <v>0</v>
      </c>
      <c r="K32" s="47"/>
      <c r="L32" s="16"/>
      <c r="M32" s="45"/>
      <c r="N32" s="48">
        <f t="shared" si="2"/>
        <v>0</v>
      </c>
    </row>
    <row r="33" spans="1:14" s="58" customFormat="1" ht="12.75" x14ac:dyDescent="0.2">
      <c r="A33" s="26" t="s">
        <v>54</v>
      </c>
      <c r="B33" s="59" t="s">
        <v>219</v>
      </c>
      <c r="C33" s="14" t="s">
        <v>13</v>
      </c>
      <c r="D33" s="15">
        <v>4</v>
      </c>
      <c r="E33" s="41">
        <v>896.10400000000004</v>
      </c>
      <c r="F33" s="42">
        <f t="shared" si="0"/>
        <v>3584.4160000000002</v>
      </c>
      <c r="G33" s="43"/>
      <c r="H33" s="44"/>
      <c r="I33" s="45"/>
      <c r="J33" s="46">
        <f t="shared" si="1"/>
        <v>0</v>
      </c>
      <c r="K33" s="47"/>
      <c r="L33" s="16"/>
      <c r="M33" s="45"/>
      <c r="N33" s="48">
        <f t="shared" si="2"/>
        <v>0</v>
      </c>
    </row>
    <row r="34" spans="1:14" s="58" customFormat="1" ht="12.75" x14ac:dyDescent="0.2">
      <c r="A34" s="26" t="s">
        <v>55</v>
      </c>
      <c r="B34" s="59" t="s">
        <v>220</v>
      </c>
      <c r="C34" s="14" t="s">
        <v>13</v>
      </c>
      <c r="D34" s="15">
        <v>26</v>
      </c>
      <c r="E34" s="41">
        <v>67.364000000000004</v>
      </c>
      <c r="F34" s="42">
        <f t="shared" si="0"/>
        <v>1751.4640000000002</v>
      </c>
      <c r="G34" s="43"/>
      <c r="H34" s="54"/>
      <c r="I34" s="45"/>
      <c r="J34" s="46">
        <f t="shared" si="1"/>
        <v>0</v>
      </c>
      <c r="K34" s="47"/>
      <c r="L34" s="16"/>
      <c r="M34" s="45"/>
      <c r="N34" s="48">
        <f t="shared" si="2"/>
        <v>0</v>
      </c>
    </row>
    <row r="35" spans="1:14" s="58" customFormat="1" ht="12.75" x14ac:dyDescent="0.2">
      <c r="A35" s="26" t="s">
        <v>56</v>
      </c>
      <c r="B35" s="59" t="s">
        <v>221</v>
      </c>
      <c r="C35" s="53" t="s">
        <v>13</v>
      </c>
      <c r="D35" s="15">
        <v>240</v>
      </c>
      <c r="E35" s="41">
        <v>88.374000000000009</v>
      </c>
      <c r="F35" s="42">
        <f t="shared" si="0"/>
        <v>21209.760000000002</v>
      </c>
      <c r="G35" s="43"/>
      <c r="H35" s="54"/>
      <c r="I35" s="45"/>
      <c r="J35" s="46">
        <f t="shared" si="1"/>
        <v>0</v>
      </c>
      <c r="K35" s="47"/>
      <c r="L35" s="16"/>
      <c r="M35" s="45"/>
      <c r="N35" s="48">
        <f t="shared" si="2"/>
        <v>0</v>
      </c>
    </row>
    <row r="36" spans="1:14" s="58" customFormat="1" ht="12.75" x14ac:dyDescent="0.2">
      <c r="A36" s="26" t="s">
        <v>57</v>
      </c>
      <c r="B36" s="59" t="s">
        <v>222</v>
      </c>
      <c r="C36" s="14" t="s">
        <v>13</v>
      </c>
      <c r="D36" s="15">
        <v>72</v>
      </c>
      <c r="E36" s="41">
        <v>40.172000000000004</v>
      </c>
      <c r="F36" s="42">
        <f t="shared" si="0"/>
        <v>2892.3840000000005</v>
      </c>
      <c r="G36" s="43"/>
      <c r="H36" s="54"/>
      <c r="I36" s="45"/>
      <c r="J36" s="46">
        <f t="shared" si="1"/>
        <v>0</v>
      </c>
      <c r="K36" s="47"/>
      <c r="L36" s="16"/>
      <c r="M36" s="45"/>
      <c r="N36" s="48">
        <f t="shared" si="2"/>
        <v>0</v>
      </c>
    </row>
    <row r="37" spans="1:14" s="58" customFormat="1" ht="12.75" x14ac:dyDescent="0.2">
      <c r="A37" s="26" t="s">
        <v>57</v>
      </c>
      <c r="B37" s="59" t="s">
        <v>223</v>
      </c>
      <c r="C37" s="14" t="s">
        <v>13</v>
      </c>
      <c r="D37" s="15">
        <v>200</v>
      </c>
      <c r="E37" s="41">
        <v>12.056000000000003</v>
      </c>
      <c r="F37" s="42">
        <f t="shared" si="0"/>
        <v>2411.2000000000007</v>
      </c>
      <c r="G37" s="43"/>
      <c r="H37" s="44"/>
      <c r="I37" s="45"/>
      <c r="J37" s="46">
        <f t="shared" si="1"/>
        <v>0</v>
      </c>
      <c r="K37" s="47"/>
      <c r="L37" s="16"/>
      <c r="M37" s="45"/>
      <c r="N37" s="48">
        <f t="shared" si="2"/>
        <v>0</v>
      </c>
    </row>
    <row r="38" spans="1:14" s="58" customFormat="1" ht="12.75" x14ac:dyDescent="0.2">
      <c r="A38" s="26" t="s">
        <v>58</v>
      </c>
      <c r="B38" s="59" t="s">
        <v>224</v>
      </c>
      <c r="C38" s="14" t="s">
        <v>13</v>
      </c>
      <c r="D38" s="15">
        <v>70</v>
      </c>
      <c r="E38" s="41">
        <v>367.10300000000007</v>
      </c>
      <c r="F38" s="42">
        <f t="shared" si="0"/>
        <v>25697.210000000006</v>
      </c>
      <c r="G38" s="43"/>
      <c r="H38" s="54"/>
      <c r="I38" s="45"/>
      <c r="J38" s="46">
        <f t="shared" si="1"/>
        <v>0</v>
      </c>
      <c r="K38" s="47"/>
      <c r="L38" s="16"/>
      <c r="M38" s="45"/>
      <c r="N38" s="48">
        <f t="shared" si="2"/>
        <v>0</v>
      </c>
    </row>
    <row r="39" spans="1:14" s="58" customFormat="1" ht="12.75" x14ac:dyDescent="0.2">
      <c r="A39" s="26" t="s">
        <v>58</v>
      </c>
      <c r="B39" s="59" t="s">
        <v>225</v>
      </c>
      <c r="C39" s="14" t="s">
        <v>13</v>
      </c>
      <c r="D39" s="15">
        <v>50</v>
      </c>
      <c r="E39" s="41">
        <v>321.36500000000001</v>
      </c>
      <c r="F39" s="42">
        <f t="shared" si="0"/>
        <v>16068.25</v>
      </c>
      <c r="G39" s="43"/>
      <c r="H39" s="44"/>
      <c r="I39" s="45"/>
      <c r="J39" s="46">
        <f t="shared" si="1"/>
        <v>0</v>
      </c>
      <c r="K39" s="47"/>
      <c r="L39" s="16"/>
      <c r="M39" s="45"/>
      <c r="N39" s="48">
        <f t="shared" si="2"/>
        <v>0</v>
      </c>
    </row>
    <row r="40" spans="1:14" s="58" customFormat="1" ht="12.75" x14ac:dyDescent="0.2">
      <c r="A40" s="26" t="s">
        <v>59</v>
      </c>
      <c r="B40" s="59" t="s">
        <v>226</v>
      </c>
      <c r="C40" s="14" t="s">
        <v>13</v>
      </c>
      <c r="D40" s="15">
        <v>100</v>
      </c>
      <c r="E40" s="41">
        <v>254.62800000000001</v>
      </c>
      <c r="F40" s="42">
        <f t="shared" si="0"/>
        <v>25462.800000000003</v>
      </c>
      <c r="G40" s="43"/>
      <c r="H40" s="54"/>
      <c r="I40" s="45"/>
      <c r="J40" s="46">
        <f t="shared" si="1"/>
        <v>0</v>
      </c>
      <c r="K40" s="47"/>
      <c r="L40" s="16"/>
      <c r="M40" s="45"/>
      <c r="N40" s="48">
        <f t="shared" si="2"/>
        <v>0</v>
      </c>
    </row>
    <row r="41" spans="1:14" s="58" customFormat="1" ht="12.75" x14ac:dyDescent="0.2">
      <c r="A41" s="26" t="s">
        <v>60</v>
      </c>
      <c r="B41" s="59" t="s">
        <v>227</v>
      </c>
      <c r="C41" s="53" t="s">
        <v>13</v>
      </c>
      <c r="D41" s="15">
        <v>60</v>
      </c>
      <c r="E41" s="41">
        <v>292.32500000000005</v>
      </c>
      <c r="F41" s="42">
        <f t="shared" si="0"/>
        <v>17539.500000000004</v>
      </c>
      <c r="G41" s="43"/>
      <c r="H41" s="44"/>
      <c r="I41" s="45"/>
      <c r="J41" s="46">
        <f t="shared" si="1"/>
        <v>0</v>
      </c>
      <c r="K41" s="47"/>
      <c r="L41" s="16"/>
      <c r="M41" s="45"/>
      <c r="N41" s="48">
        <f t="shared" si="2"/>
        <v>0</v>
      </c>
    </row>
    <row r="42" spans="1:14" s="58" customFormat="1" ht="12.75" x14ac:dyDescent="0.2">
      <c r="A42" s="26" t="s">
        <v>60</v>
      </c>
      <c r="B42" s="59" t="s">
        <v>228</v>
      </c>
      <c r="C42" s="53" t="s">
        <v>13</v>
      </c>
      <c r="D42" s="15">
        <v>56</v>
      </c>
      <c r="E42" s="41">
        <v>223.71800000000002</v>
      </c>
      <c r="F42" s="42">
        <f t="shared" si="0"/>
        <v>12528.208000000001</v>
      </c>
      <c r="G42" s="43"/>
      <c r="H42" s="44"/>
      <c r="I42" s="45"/>
      <c r="J42" s="46">
        <f t="shared" si="1"/>
        <v>0</v>
      </c>
      <c r="K42" s="47"/>
      <c r="L42" s="16"/>
      <c r="M42" s="45"/>
      <c r="N42" s="48">
        <f t="shared" si="2"/>
        <v>0</v>
      </c>
    </row>
    <row r="43" spans="1:14" s="58" customFormat="1" ht="12.75" x14ac:dyDescent="0.2">
      <c r="A43" s="26" t="s">
        <v>61</v>
      </c>
      <c r="B43" s="59" t="s">
        <v>229</v>
      </c>
      <c r="C43" s="14" t="s">
        <v>13</v>
      </c>
      <c r="D43" s="17">
        <v>4</v>
      </c>
      <c r="E43" s="41">
        <v>385.63800000000003</v>
      </c>
      <c r="F43" s="42">
        <f t="shared" si="0"/>
        <v>1542.5520000000001</v>
      </c>
      <c r="G43" s="43"/>
      <c r="H43" s="54"/>
      <c r="I43" s="45"/>
      <c r="J43" s="46">
        <f t="shared" si="1"/>
        <v>0</v>
      </c>
      <c r="K43" s="47"/>
      <c r="L43" s="18"/>
      <c r="M43" s="45"/>
      <c r="N43" s="48">
        <f t="shared" si="2"/>
        <v>0</v>
      </c>
    </row>
    <row r="44" spans="1:14" s="58" customFormat="1" ht="12.75" x14ac:dyDescent="0.2">
      <c r="A44" s="26" t="s">
        <v>62</v>
      </c>
      <c r="B44" s="59" t="s">
        <v>230</v>
      </c>
      <c r="C44" s="14" t="s">
        <v>13</v>
      </c>
      <c r="D44" s="15">
        <v>4</v>
      </c>
      <c r="E44" s="41">
        <v>578.45700000000011</v>
      </c>
      <c r="F44" s="42">
        <f t="shared" si="0"/>
        <v>2313.8280000000004</v>
      </c>
      <c r="G44" s="43"/>
      <c r="H44" s="54"/>
      <c r="I44" s="45"/>
      <c r="J44" s="46">
        <f t="shared" si="1"/>
        <v>0</v>
      </c>
      <c r="K44" s="47"/>
      <c r="L44" s="16"/>
      <c r="M44" s="45"/>
      <c r="N44" s="48">
        <f t="shared" si="2"/>
        <v>0</v>
      </c>
    </row>
    <row r="45" spans="1:14" s="58" customFormat="1" ht="12.75" x14ac:dyDescent="0.2">
      <c r="A45" s="26" t="s">
        <v>63</v>
      </c>
      <c r="B45" s="59" t="s">
        <v>231</v>
      </c>
      <c r="C45" s="14" t="s">
        <v>13</v>
      </c>
      <c r="D45" s="15">
        <v>6</v>
      </c>
      <c r="E45" s="41">
        <v>663.48699999999997</v>
      </c>
      <c r="F45" s="42">
        <f t="shared" si="0"/>
        <v>3980.9219999999996</v>
      </c>
      <c r="G45" s="43"/>
      <c r="H45" s="54"/>
      <c r="I45" s="45"/>
      <c r="J45" s="46">
        <f t="shared" si="1"/>
        <v>0</v>
      </c>
      <c r="K45" s="47"/>
      <c r="L45" s="16"/>
      <c r="M45" s="45"/>
      <c r="N45" s="48">
        <f t="shared" si="2"/>
        <v>0</v>
      </c>
    </row>
    <row r="46" spans="1:14" s="58" customFormat="1" ht="12.75" x14ac:dyDescent="0.2">
      <c r="A46" s="26" t="s">
        <v>64</v>
      </c>
      <c r="B46" s="61" t="s">
        <v>232</v>
      </c>
      <c r="C46" s="14" t="s">
        <v>13</v>
      </c>
      <c r="D46" s="15">
        <v>2</v>
      </c>
      <c r="E46" s="41">
        <v>338.67900000000003</v>
      </c>
      <c r="F46" s="42">
        <f t="shared" si="0"/>
        <v>677.35800000000006</v>
      </c>
      <c r="G46" s="43"/>
      <c r="H46" s="54"/>
      <c r="I46" s="45"/>
      <c r="J46" s="46">
        <f t="shared" si="1"/>
        <v>0</v>
      </c>
      <c r="K46" s="47"/>
      <c r="L46" s="16"/>
      <c r="M46" s="45"/>
      <c r="N46" s="48">
        <f t="shared" si="2"/>
        <v>0</v>
      </c>
    </row>
    <row r="47" spans="1:14" s="58" customFormat="1" ht="12.75" x14ac:dyDescent="0.2">
      <c r="A47" s="26" t="s">
        <v>64</v>
      </c>
      <c r="B47" s="59" t="s">
        <v>233</v>
      </c>
      <c r="C47" s="14" t="s">
        <v>13</v>
      </c>
      <c r="D47" s="15">
        <v>4</v>
      </c>
      <c r="E47" s="41">
        <v>338.67900000000003</v>
      </c>
      <c r="F47" s="42">
        <f t="shared" si="0"/>
        <v>1354.7160000000001</v>
      </c>
      <c r="G47" s="43"/>
      <c r="H47" s="54"/>
      <c r="I47" s="45"/>
      <c r="J47" s="46">
        <f t="shared" si="1"/>
        <v>0</v>
      </c>
      <c r="K47" s="47"/>
      <c r="L47" s="16"/>
      <c r="M47" s="45"/>
      <c r="N47" s="48">
        <f t="shared" si="2"/>
        <v>0</v>
      </c>
    </row>
    <row r="48" spans="1:14" s="58" customFormat="1" ht="12.75" x14ac:dyDescent="0.2">
      <c r="A48" s="26" t="s">
        <v>65</v>
      </c>
      <c r="B48" s="60" t="s">
        <v>234</v>
      </c>
      <c r="C48" s="14" t="s">
        <v>13</v>
      </c>
      <c r="D48" s="15">
        <v>200</v>
      </c>
      <c r="E48" s="41">
        <v>18.545999999999999</v>
      </c>
      <c r="F48" s="42">
        <f t="shared" si="0"/>
        <v>3709.2</v>
      </c>
      <c r="G48" s="43"/>
      <c r="H48" s="54"/>
      <c r="I48" s="45"/>
      <c r="J48" s="46">
        <f t="shared" si="1"/>
        <v>0</v>
      </c>
      <c r="K48" s="47"/>
      <c r="L48" s="16"/>
      <c r="M48" s="45"/>
      <c r="N48" s="48">
        <f t="shared" si="2"/>
        <v>0</v>
      </c>
    </row>
    <row r="49" spans="1:14" s="58" customFormat="1" ht="12.75" x14ac:dyDescent="0.2">
      <c r="A49" s="26" t="s">
        <v>66</v>
      </c>
      <c r="B49" s="59" t="s">
        <v>235</v>
      </c>
      <c r="C49" s="14" t="s">
        <v>13</v>
      </c>
      <c r="D49" s="15">
        <v>4</v>
      </c>
      <c r="E49" s="41">
        <v>266.20000000000005</v>
      </c>
      <c r="F49" s="42">
        <f t="shared" si="0"/>
        <v>1064.8000000000002</v>
      </c>
      <c r="G49" s="43"/>
      <c r="H49" s="54"/>
      <c r="I49" s="45"/>
      <c r="J49" s="46">
        <f t="shared" si="1"/>
        <v>0</v>
      </c>
      <c r="K49" s="47"/>
      <c r="L49" s="16"/>
      <c r="M49" s="45"/>
      <c r="N49" s="48">
        <f t="shared" si="2"/>
        <v>0</v>
      </c>
    </row>
    <row r="50" spans="1:14" s="58" customFormat="1" ht="12.75" x14ac:dyDescent="0.2">
      <c r="A50" s="26" t="s">
        <v>67</v>
      </c>
      <c r="B50" s="59" t="s">
        <v>236</v>
      </c>
      <c r="C50" s="14" t="s">
        <v>13</v>
      </c>
      <c r="D50" s="15">
        <v>48</v>
      </c>
      <c r="E50" s="41">
        <v>9.713000000000001</v>
      </c>
      <c r="F50" s="42">
        <f t="shared" si="0"/>
        <v>466.22400000000005</v>
      </c>
      <c r="G50" s="43"/>
      <c r="H50" s="54"/>
      <c r="I50" s="45"/>
      <c r="J50" s="46">
        <f t="shared" si="1"/>
        <v>0</v>
      </c>
      <c r="K50" s="47"/>
      <c r="L50" s="16"/>
      <c r="M50" s="45"/>
      <c r="N50" s="48">
        <f t="shared" si="2"/>
        <v>0</v>
      </c>
    </row>
    <row r="51" spans="1:14" s="58" customFormat="1" ht="12.75" x14ac:dyDescent="0.2">
      <c r="A51" s="26" t="s">
        <v>68</v>
      </c>
      <c r="B51" s="60" t="s">
        <v>237</v>
      </c>
      <c r="C51" s="14" t="s">
        <v>13</v>
      </c>
      <c r="D51" s="15">
        <v>200</v>
      </c>
      <c r="E51" s="41">
        <v>7.2160000000000002</v>
      </c>
      <c r="F51" s="42">
        <f t="shared" si="0"/>
        <v>1443.2</v>
      </c>
      <c r="G51" s="43"/>
      <c r="H51" s="44"/>
      <c r="I51" s="45"/>
      <c r="J51" s="46">
        <f t="shared" si="1"/>
        <v>0</v>
      </c>
      <c r="K51" s="47"/>
      <c r="L51" s="16"/>
      <c r="M51" s="45"/>
      <c r="N51" s="48">
        <f t="shared" si="2"/>
        <v>0</v>
      </c>
    </row>
    <row r="52" spans="1:14" s="58" customFormat="1" ht="12.75" x14ac:dyDescent="0.2">
      <c r="A52" s="26" t="s">
        <v>69</v>
      </c>
      <c r="B52" s="59" t="s">
        <v>238</v>
      </c>
      <c r="C52" s="53" t="s">
        <v>13</v>
      </c>
      <c r="D52" s="15">
        <v>40</v>
      </c>
      <c r="E52" s="41">
        <v>404.17300000000006</v>
      </c>
      <c r="F52" s="42">
        <f t="shared" si="0"/>
        <v>16166.920000000002</v>
      </c>
      <c r="G52" s="43"/>
      <c r="H52" s="44"/>
      <c r="I52" s="45"/>
      <c r="J52" s="46">
        <f t="shared" si="1"/>
        <v>0</v>
      </c>
      <c r="K52" s="47"/>
      <c r="L52" s="16"/>
      <c r="M52" s="45"/>
      <c r="N52" s="48">
        <f t="shared" si="2"/>
        <v>0</v>
      </c>
    </row>
    <row r="53" spans="1:14" s="58" customFormat="1" ht="12.75" x14ac:dyDescent="0.2">
      <c r="A53" s="26" t="s">
        <v>70</v>
      </c>
      <c r="B53" s="59" t="s">
        <v>239</v>
      </c>
      <c r="C53" s="14" t="s">
        <v>13</v>
      </c>
      <c r="D53" s="17">
        <v>2</v>
      </c>
      <c r="E53" s="41">
        <v>5185.0810000000001</v>
      </c>
      <c r="F53" s="42">
        <f t="shared" si="0"/>
        <v>10370.162</v>
      </c>
      <c r="G53" s="43"/>
      <c r="H53" s="44"/>
      <c r="I53" s="45"/>
      <c r="J53" s="46">
        <f t="shared" si="1"/>
        <v>0</v>
      </c>
      <c r="K53" s="47"/>
      <c r="L53" s="19"/>
      <c r="M53" s="45"/>
      <c r="N53" s="48">
        <f t="shared" si="2"/>
        <v>0</v>
      </c>
    </row>
    <row r="54" spans="1:14" s="58" customFormat="1" ht="12.75" x14ac:dyDescent="0.2">
      <c r="A54" s="26" t="s">
        <v>71</v>
      </c>
      <c r="B54" s="59" t="s">
        <v>240</v>
      </c>
      <c r="C54" s="53" t="s">
        <v>13</v>
      </c>
      <c r="D54" s="15">
        <v>56</v>
      </c>
      <c r="E54" s="41">
        <v>22.143000000000001</v>
      </c>
      <c r="F54" s="42">
        <f t="shared" si="0"/>
        <v>1240.008</v>
      </c>
      <c r="G54" s="43"/>
      <c r="H54" s="44"/>
      <c r="I54" s="45"/>
      <c r="J54" s="46">
        <f t="shared" si="1"/>
        <v>0</v>
      </c>
      <c r="K54" s="47"/>
      <c r="L54" s="16"/>
      <c r="M54" s="45"/>
      <c r="N54" s="48">
        <f t="shared" si="2"/>
        <v>0</v>
      </c>
    </row>
    <row r="55" spans="1:14" s="58" customFormat="1" ht="12.75" x14ac:dyDescent="0.2">
      <c r="A55" s="26" t="s">
        <v>72</v>
      </c>
      <c r="B55" s="59" t="s">
        <v>241</v>
      </c>
      <c r="C55" s="14" t="s">
        <v>13</v>
      </c>
      <c r="D55" s="15">
        <v>20</v>
      </c>
      <c r="E55" s="41">
        <v>315.33700000000005</v>
      </c>
      <c r="F55" s="42">
        <f t="shared" si="0"/>
        <v>6306.7400000000007</v>
      </c>
      <c r="G55" s="43"/>
      <c r="H55" s="44"/>
      <c r="I55" s="45"/>
      <c r="J55" s="46">
        <f t="shared" si="1"/>
        <v>0</v>
      </c>
      <c r="K55" s="47"/>
      <c r="L55" s="55"/>
      <c r="M55" s="45"/>
      <c r="N55" s="48">
        <f t="shared" si="2"/>
        <v>0</v>
      </c>
    </row>
    <row r="56" spans="1:14" s="58" customFormat="1" ht="12.75" x14ac:dyDescent="0.2">
      <c r="A56" s="26" t="s">
        <v>73</v>
      </c>
      <c r="B56" s="59" t="s">
        <v>242</v>
      </c>
      <c r="C56" s="14" t="s">
        <v>13</v>
      </c>
      <c r="D56" s="15">
        <v>2</v>
      </c>
      <c r="E56" s="41">
        <v>2051.7750000000001</v>
      </c>
      <c r="F56" s="42">
        <f t="shared" si="0"/>
        <v>4103.55</v>
      </c>
      <c r="G56" s="43"/>
      <c r="H56" s="44"/>
      <c r="I56" s="45"/>
      <c r="J56" s="46">
        <f t="shared" si="1"/>
        <v>0</v>
      </c>
      <c r="K56" s="47"/>
      <c r="L56" s="55"/>
      <c r="M56" s="45"/>
      <c r="N56" s="48">
        <f t="shared" si="2"/>
        <v>0</v>
      </c>
    </row>
    <row r="57" spans="1:14" s="58" customFormat="1" ht="12.75" x14ac:dyDescent="0.2">
      <c r="A57" s="26" t="s">
        <v>74</v>
      </c>
      <c r="B57" s="61" t="s">
        <v>243</v>
      </c>
      <c r="C57" s="14" t="s">
        <v>13</v>
      </c>
      <c r="D57" s="15">
        <v>4</v>
      </c>
      <c r="E57" s="41">
        <v>526.548</v>
      </c>
      <c r="F57" s="42">
        <f t="shared" si="0"/>
        <v>2106.192</v>
      </c>
      <c r="G57" s="43"/>
      <c r="H57" s="54"/>
      <c r="I57" s="45"/>
      <c r="J57" s="46">
        <f t="shared" si="1"/>
        <v>0</v>
      </c>
      <c r="K57" s="47"/>
      <c r="L57" s="16"/>
      <c r="M57" s="45"/>
      <c r="N57" s="48">
        <f t="shared" si="2"/>
        <v>0</v>
      </c>
    </row>
    <row r="58" spans="1:14" s="58" customFormat="1" ht="12.75" x14ac:dyDescent="0.2">
      <c r="A58" s="26" t="s">
        <v>75</v>
      </c>
      <c r="B58" s="60" t="s">
        <v>244</v>
      </c>
      <c r="C58" s="53" t="s">
        <v>13</v>
      </c>
      <c r="D58" s="15">
        <v>8</v>
      </c>
      <c r="E58" s="41">
        <v>945.56000000000006</v>
      </c>
      <c r="F58" s="42">
        <f t="shared" si="0"/>
        <v>7564.4800000000005</v>
      </c>
      <c r="G58" s="43"/>
      <c r="H58" s="44"/>
      <c r="I58" s="45"/>
      <c r="J58" s="46">
        <f t="shared" si="1"/>
        <v>0</v>
      </c>
      <c r="K58" s="47"/>
      <c r="L58" s="16"/>
      <c r="M58" s="45"/>
      <c r="N58" s="48">
        <f t="shared" si="2"/>
        <v>0</v>
      </c>
    </row>
    <row r="59" spans="1:14" s="58" customFormat="1" ht="12.75" x14ac:dyDescent="0.2">
      <c r="A59" s="26" t="s">
        <v>76</v>
      </c>
      <c r="B59" s="59" t="s">
        <v>245</v>
      </c>
      <c r="C59" s="14" t="s">
        <v>13</v>
      </c>
      <c r="D59" s="15">
        <v>10</v>
      </c>
      <c r="E59" s="41">
        <v>428.07600000000008</v>
      </c>
      <c r="F59" s="42">
        <f t="shared" si="0"/>
        <v>4280.7600000000011</v>
      </c>
      <c r="G59" s="43"/>
      <c r="H59" s="44"/>
      <c r="I59" s="45"/>
      <c r="J59" s="46">
        <f t="shared" si="1"/>
        <v>0</v>
      </c>
      <c r="K59" s="47"/>
      <c r="L59" s="55"/>
      <c r="M59" s="45"/>
      <c r="N59" s="48">
        <f t="shared" si="2"/>
        <v>0</v>
      </c>
    </row>
    <row r="60" spans="1:14" s="58" customFormat="1" ht="12.75" x14ac:dyDescent="0.2">
      <c r="A60" s="26" t="s">
        <v>77</v>
      </c>
      <c r="B60" s="59" t="s">
        <v>246</v>
      </c>
      <c r="C60" s="14" t="s">
        <v>13</v>
      </c>
      <c r="D60" s="15">
        <v>20</v>
      </c>
      <c r="E60" s="41">
        <v>107.53600000000002</v>
      </c>
      <c r="F60" s="42">
        <f t="shared" si="0"/>
        <v>2150.7200000000003</v>
      </c>
      <c r="G60" s="43"/>
      <c r="H60" s="44"/>
      <c r="I60" s="45"/>
      <c r="J60" s="46">
        <f t="shared" si="1"/>
        <v>0</v>
      </c>
      <c r="K60" s="47"/>
      <c r="L60" s="16"/>
      <c r="M60" s="45"/>
      <c r="N60" s="48">
        <f t="shared" si="2"/>
        <v>0</v>
      </c>
    </row>
    <row r="61" spans="1:14" s="58" customFormat="1" ht="12.75" x14ac:dyDescent="0.2">
      <c r="A61" s="26" t="s">
        <v>77</v>
      </c>
      <c r="B61" s="59" t="s">
        <v>247</v>
      </c>
      <c r="C61" s="53" t="s">
        <v>13</v>
      </c>
      <c r="D61" s="17">
        <v>4</v>
      </c>
      <c r="E61" s="41">
        <v>122.99100000000001</v>
      </c>
      <c r="F61" s="42">
        <f t="shared" si="0"/>
        <v>491.96400000000006</v>
      </c>
      <c r="G61" s="43"/>
      <c r="H61" s="44"/>
      <c r="I61" s="45"/>
      <c r="J61" s="46">
        <f t="shared" si="1"/>
        <v>0</v>
      </c>
      <c r="K61" s="47"/>
      <c r="L61" s="18"/>
      <c r="M61" s="45"/>
      <c r="N61" s="48">
        <f t="shared" si="2"/>
        <v>0</v>
      </c>
    </row>
    <row r="62" spans="1:14" s="58" customFormat="1" ht="12.75" x14ac:dyDescent="0.2">
      <c r="A62" s="26" t="s">
        <v>77</v>
      </c>
      <c r="B62" s="59" t="s">
        <v>248</v>
      </c>
      <c r="C62" s="53" t="s">
        <v>13</v>
      </c>
      <c r="D62" s="15">
        <v>10</v>
      </c>
      <c r="E62" s="41">
        <v>103.82900000000001</v>
      </c>
      <c r="F62" s="42">
        <f t="shared" si="0"/>
        <v>1038.29</v>
      </c>
      <c r="G62" s="43"/>
      <c r="H62" s="54"/>
      <c r="I62" s="45"/>
      <c r="J62" s="46">
        <f t="shared" si="1"/>
        <v>0</v>
      </c>
      <c r="K62" s="47"/>
      <c r="L62" s="16"/>
      <c r="M62" s="45"/>
      <c r="N62" s="48">
        <f t="shared" si="2"/>
        <v>0</v>
      </c>
    </row>
    <row r="63" spans="1:14" s="58" customFormat="1" ht="12.75" x14ac:dyDescent="0.2">
      <c r="A63" s="26" t="s">
        <v>77</v>
      </c>
      <c r="B63" s="59" t="s">
        <v>249</v>
      </c>
      <c r="C63" s="53" t="s">
        <v>13</v>
      </c>
      <c r="D63" s="15">
        <v>10</v>
      </c>
      <c r="E63" s="41">
        <v>109.39500000000001</v>
      </c>
      <c r="F63" s="42">
        <f t="shared" si="0"/>
        <v>1093.95</v>
      </c>
      <c r="G63" s="43"/>
      <c r="H63" s="54"/>
      <c r="I63" s="45"/>
      <c r="J63" s="46">
        <f t="shared" si="1"/>
        <v>0</v>
      </c>
      <c r="K63" s="47"/>
      <c r="L63" s="16"/>
      <c r="M63" s="45"/>
      <c r="N63" s="48">
        <f t="shared" si="2"/>
        <v>0</v>
      </c>
    </row>
    <row r="64" spans="1:14" s="58" customFormat="1" ht="12.75" x14ac:dyDescent="0.2">
      <c r="A64" s="26" t="s">
        <v>78</v>
      </c>
      <c r="B64" s="59" t="s">
        <v>250</v>
      </c>
      <c r="C64" s="53" t="s">
        <v>13</v>
      </c>
      <c r="D64" s="15">
        <v>10</v>
      </c>
      <c r="E64" s="41">
        <v>79.100999999999999</v>
      </c>
      <c r="F64" s="42">
        <f t="shared" si="0"/>
        <v>791.01</v>
      </c>
      <c r="G64" s="43"/>
      <c r="H64" s="44"/>
      <c r="I64" s="45"/>
      <c r="J64" s="46">
        <f t="shared" si="1"/>
        <v>0</v>
      </c>
      <c r="K64" s="47"/>
      <c r="L64" s="16"/>
      <c r="M64" s="45"/>
      <c r="N64" s="48">
        <f t="shared" si="2"/>
        <v>0</v>
      </c>
    </row>
    <row r="65" spans="1:14" s="58" customFormat="1" ht="12.75" x14ac:dyDescent="0.2">
      <c r="A65" s="26" t="s">
        <v>77</v>
      </c>
      <c r="B65" s="59" t="s">
        <v>251</v>
      </c>
      <c r="C65" s="53" t="s">
        <v>13</v>
      </c>
      <c r="D65" s="15">
        <v>2</v>
      </c>
      <c r="E65" s="41">
        <v>12.749000000000001</v>
      </c>
      <c r="F65" s="42">
        <f t="shared" si="0"/>
        <v>25.498000000000001</v>
      </c>
      <c r="G65" s="43"/>
      <c r="H65" s="44"/>
      <c r="I65" s="45"/>
      <c r="J65" s="46">
        <f t="shared" si="1"/>
        <v>0</v>
      </c>
      <c r="K65" s="47"/>
      <c r="L65" s="16"/>
      <c r="M65" s="45"/>
      <c r="N65" s="48">
        <f t="shared" si="2"/>
        <v>0</v>
      </c>
    </row>
    <row r="66" spans="1:14" s="58" customFormat="1" ht="12.75" x14ac:dyDescent="0.2">
      <c r="A66" s="26" t="s">
        <v>79</v>
      </c>
      <c r="B66" s="59" t="s">
        <v>252</v>
      </c>
      <c r="C66" s="14" t="s">
        <v>13</v>
      </c>
      <c r="D66" s="15">
        <v>2</v>
      </c>
      <c r="E66" s="41">
        <v>285.52700000000004</v>
      </c>
      <c r="F66" s="42">
        <f t="shared" si="0"/>
        <v>571.05400000000009</v>
      </c>
      <c r="G66" s="43"/>
      <c r="H66" s="54"/>
      <c r="I66" s="45"/>
      <c r="J66" s="46">
        <f t="shared" si="1"/>
        <v>0</v>
      </c>
      <c r="K66" s="47"/>
      <c r="L66" s="16"/>
      <c r="M66" s="45"/>
      <c r="N66" s="48">
        <f t="shared" si="2"/>
        <v>0</v>
      </c>
    </row>
    <row r="67" spans="1:14" s="58" customFormat="1" ht="12.75" x14ac:dyDescent="0.2">
      <c r="A67" s="26" t="s">
        <v>79</v>
      </c>
      <c r="B67" s="59" t="s">
        <v>253</v>
      </c>
      <c r="C67" s="14" t="s">
        <v>13</v>
      </c>
      <c r="D67" s="15">
        <v>4</v>
      </c>
      <c r="E67" s="41">
        <v>285.52700000000004</v>
      </c>
      <c r="F67" s="42">
        <f t="shared" si="0"/>
        <v>1142.1080000000002</v>
      </c>
      <c r="G67" s="43"/>
      <c r="H67" s="44"/>
      <c r="I67" s="45"/>
      <c r="J67" s="46">
        <f t="shared" si="1"/>
        <v>0</v>
      </c>
      <c r="K67" s="47"/>
      <c r="L67" s="16"/>
      <c r="M67" s="45"/>
      <c r="N67" s="48">
        <f t="shared" si="2"/>
        <v>0</v>
      </c>
    </row>
    <row r="68" spans="1:14" s="58" customFormat="1" ht="12.75" x14ac:dyDescent="0.2">
      <c r="A68" s="26" t="s">
        <v>80</v>
      </c>
      <c r="B68" s="60" t="s">
        <v>254</v>
      </c>
      <c r="C68" s="14" t="s">
        <v>13</v>
      </c>
      <c r="D68" s="15">
        <v>88</v>
      </c>
      <c r="E68" s="41">
        <v>25.212000000000003</v>
      </c>
      <c r="F68" s="42">
        <f t="shared" ref="F68:F131" si="3">D68*E68</f>
        <v>2218.6560000000004</v>
      </c>
      <c r="G68" s="43"/>
      <c r="H68" s="56"/>
      <c r="I68" s="45"/>
      <c r="J68" s="46">
        <f t="shared" si="1"/>
        <v>0</v>
      </c>
      <c r="K68" s="47"/>
      <c r="L68" s="16"/>
      <c r="M68" s="45"/>
      <c r="N68" s="48">
        <f t="shared" si="2"/>
        <v>0</v>
      </c>
    </row>
    <row r="69" spans="1:14" s="58" customFormat="1" ht="12.75" x14ac:dyDescent="0.2">
      <c r="A69" s="26" t="s">
        <v>81</v>
      </c>
      <c r="B69" s="60" t="s">
        <v>255</v>
      </c>
      <c r="C69" s="14" t="s">
        <v>13</v>
      </c>
      <c r="D69" s="15">
        <v>92</v>
      </c>
      <c r="E69" s="41">
        <v>12.485000000000001</v>
      </c>
      <c r="F69" s="42">
        <f t="shared" si="3"/>
        <v>1148.6200000000001</v>
      </c>
      <c r="G69" s="43"/>
      <c r="H69" s="54"/>
      <c r="I69" s="45"/>
      <c r="J69" s="46">
        <f t="shared" si="1"/>
        <v>0</v>
      </c>
      <c r="K69" s="47"/>
      <c r="L69" s="16"/>
      <c r="M69" s="45"/>
      <c r="N69" s="48">
        <f t="shared" si="2"/>
        <v>0</v>
      </c>
    </row>
    <row r="70" spans="1:14" s="58" customFormat="1" ht="12.75" x14ac:dyDescent="0.2">
      <c r="A70" s="26" t="s">
        <v>82</v>
      </c>
      <c r="B70" s="60" t="s">
        <v>256</v>
      </c>
      <c r="C70" s="53" t="s">
        <v>13</v>
      </c>
      <c r="D70" s="15">
        <v>84</v>
      </c>
      <c r="E70" s="41">
        <v>124.20100000000001</v>
      </c>
      <c r="F70" s="42">
        <f t="shared" si="3"/>
        <v>10432.884</v>
      </c>
      <c r="G70" s="43"/>
      <c r="H70" s="54"/>
      <c r="I70" s="45"/>
      <c r="J70" s="46">
        <f t="shared" ref="J70:J133" si="4">I70*D70</f>
        <v>0</v>
      </c>
      <c r="K70" s="47"/>
      <c r="L70" s="16"/>
      <c r="M70" s="45"/>
      <c r="N70" s="48">
        <f t="shared" ref="N70:N133" si="5">M70*D70</f>
        <v>0</v>
      </c>
    </row>
    <row r="71" spans="1:14" s="58" customFormat="1" ht="12.75" x14ac:dyDescent="0.2">
      <c r="A71" s="26" t="s">
        <v>83</v>
      </c>
      <c r="B71" s="60" t="s">
        <v>257</v>
      </c>
      <c r="C71" s="14" t="s">
        <v>13</v>
      </c>
      <c r="D71" s="15">
        <v>50</v>
      </c>
      <c r="E71" s="41">
        <v>111.881</v>
      </c>
      <c r="F71" s="42">
        <f t="shared" si="3"/>
        <v>5594.05</v>
      </c>
      <c r="G71" s="43"/>
      <c r="H71" s="54"/>
      <c r="I71" s="45"/>
      <c r="J71" s="46">
        <f t="shared" si="4"/>
        <v>0</v>
      </c>
      <c r="K71" s="47"/>
      <c r="L71" s="16"/>
      <c r="M71" s="45"/>
      <c r="N71" s="48">
        <f t="shared" si="5"/>
        <v>0</v>
      </c>
    </row>
    <row r="72" spans="1:14" s="58" customFormat="1" ht="12.75" x14ac:dyDescent="0.2">
      <c r="A72" s="26" t="s">
        <v>84</v>
      </c>
      <c r="B72" s="59" t="s">
        <v>258</v>
      </c>
      <c r="C72" s="14" t="s">
        <v>13</v>
      </c>
      <c r="D72" s="15">
        <v>12</v>
      </c>
      <c r="E72" s="41">
        <v>54.39500000000001</v>
      </c>
      <c r="F72" s="42">
        <f t="shared" si="3"/>
        <v>652.74000000000012</v>
      </c>
      <c r="G72" s="43"/>
      <c r="H72" s="54"/>
      <c r="I72" s="45"/>
      <c r="J72" s="46">
        <f t="shared" si="4"/>
        <v>0</v>
      </c>
      <c r="K72" s="47"/>
      <c r="L72" s="16"/>
      <c r="M72" s="45"/>
      <c r="N72" s="48">
        <f t="shared" si="5"/>
        <v>0</v>
      </c>
    </row>
    <row r="73" spans="1:14" s="58" customFormat="1" ht="12.75" x14ac:dyDescent="0.2">
      <c r="A73" s="26" t="s">
        <v>85</v>
      </c>
      <c r="B73" s="60" t="s">
        <v>259</v>
      </c>
      <c r="C73" s="14" t="s">
        <v>13</v>
      </c>
      <c r="D73" s="15">
        <v>88</v>
      </c>
      <c r="E73" s="41">
        <v>21.219000000000001</v>
      </c>
      <c r="F73" s="42">
        <f t="shared" si="3"/>
        <v>1867.2720000000002</v>
      </c>
      <c r="G73" s="43"/>
      <c r="H73" s="54"/>
      <c r="I73" s="45"/>
      <c r="J73" s="46">
        <f t="shared" si="4"/>
        <v>0</v>
      </c>
      <c r="K73" s="47"/>
      <c r="L73" s="16"/>
      <c r="M73" s="45"/>
      <c r="N73" s="48">
        <f t="shared" si="5"/>
        <v>0</v>
      </c>
    </row>
    <row r="74" spans="1:14" s="58" customFormat="1" ht="12.75" x14ac:dyDescent="0.2">
      <c r="A74" s="26" t="s">
        <v>85</v>
      </c>
      <c r="B74" s="59" t="s">
        <v>260</v>
      </c>
      <c r="C74" s="14" t="s">
        <v>13</v>
      </c>
      <c r="D74" s="15">
        <v>2</v>
      </c>
      <c r="E74" s="41">
        <v>777.79900000000009</v>
      </c>
      <c r="F74" s="42">
        <f t="shared" si="3"/>
        <v>1555.5980000000002</v>
      </c>
      <c r="G74" s="43"/>
      <c r="H74" s="54"/>
      <c r="I74" s="45"/>
      <c r="J74" s="46">
        <f t="shared" si="4"/>
        <v>0</v>
      </c>
      <c r="K74" s="47"/>
      <c r="L74" s="16"/>
      <c r="M74" s="45"/>
      <c r="N74" s="48">
        <f t="shared" si="5"/>
        <v>0</v>
      </c>
    </row>
    <row r="75" spans="1:14" s="58" customFormat="1" ht="12.75" x14ac:dyDescent="0.2">
      <c r="A75" s="26" t="s">
        <v>86</v>
      </c>
      <c r="B75" s="60" t="s">
        <v>261</v>
      </c>
      <c r="C75" s="14" t="s">
        <v>13</v>
      </c>
      <c r="D75" s="15">
        <v>88</v>
      </c>
      <c r="E75" s="41">
        <v>36.014000000000003</v>
      </c>
      <c r="F75" s="42">
        <f t="shared" si="3"/>
        <v>3169.2320000000004</v>
      </c>
      <c r="G75" s="43"/>
      <c r="H75" s="54"/>
      <c r="I75" s="45"/>
      <c r="J75" s="46">
        <f t="shared" si="4"/>
        <v>0</v>
      </c>
      <c r="K75" s="47"/>
      <c r="L75" s="16"/>
      <c r="M75" s="45"/>
      <c r="N75" s="48">
        <f t="shared" si="5"/>
        <v>0</v>
      </c>
    </row>
    <row r="76" spans="1:14" s="58" customFormat="1" ht="12.75" x14ac:dyDescent="0.2">
      <c r="A76" s="26" t="s">
        <v>87</v>
      </c>
      <c r="B76" s="60" t="s">
        <v>262</v>
      </c>
      <c r="C76" s="14" t="s">
        <v>13</v>
      </c>
      <c r="D76" s="15">
        <v>30</v>
      </c>
      <c r="E76" s="41">
        <v>21.34</v>
      </c>
      <c r="F76" s="42">
        <f t="shared" si="3"/>
        <v>640.20000000000005</v>
      </c>
      <c r="G76" s="43"/>
      <c r="H76" s="54"/>
      <c r="I76" s="45"/>
      <c r="J76" s="46">
        <f t="shared" si="4"/>
        <v>0</v>
      </c>
      <c r="K76" s="47"/>
      <c r="L76" s="16"/>
      <c r="M76" s="45"/>
      <c r="N76" s="48">
        <f t="shared" si="5"/>
        <v>0</v>
      </c>
    </row>
    <row r="77" spans="1:14" s="58" customFormat="1" ht="12.75" x14ac:dyDescent="0.2">
      <c r="A77" s="26" t="s">
        <v>88</v>
      </c>
      <c r="B77" s="60" t="s">
        <v>263</v>
      </c>
      <c r="C77" s="14" t="s">
        <v>13</v>
      </c>
      <c r="D77" s="15">
        <v>200</v>
      </c>
      <c r="E77" s="41">
        <v>36.432000000000002</v>
      </c>
      <c r="F77" s="42">
        <f t="shared" si="3"/>
        <v>7286.4000000000005</v>
      </c>
      <c r="G77" s="43"/>
      <c r="H77" s="54"/>
      <c r="I77" s="45"/>
      <c r="J77" s="46">
        <f t="shared" si="4"/>
        <v>0</v>
      </c>
      <c r="K77" s="47"/>
      <c r="L77" s="16"/>
      <c r="M77" s="45"/>
      <c r="N77" s="48">
        <f t="shared" si="5"/>
        <v>0</v>
      </c>
    </row>
    <row r="78" spans="1:14" s="58" customFormat="1" ht="12.75" x14ac:dyDescent="0.2">
      <c r="A78" s="26" t="s">
        <v>89</v>
      </c>
      <c r="B78" s="59" t="s">
        <v>264</v>
      </c>
      <c r="C78" s="14" t="s">
        <v>13</v>
      </c>
      <c r="D78" s="15">
        <v>20</v>
      </c>
      <c r="E78" s="41">
        <v>71.082000000000008</v>
      </c>
      <c r="F78" s="42">
        <f t="shared" si="3"/>
        <v>1421.64</v>
      </c>
      <c r="G78" s="43"/>
      <c r="H78" s="54"/>
      <c r="I78" s="45"/>
      <c r="J78" s="46">
        <f t="shared" si="4"/>
        <v>0</v>
      </c>
      <c r="K78" s="47"/>
      <c r="L78" s="16"/>
      <c r="M78" s="45"/>
      <c r="N78" s="48">
        <f t="shared" si="5"/>
        <v>0</v>
      </c>
    </row>
    <row r="79" spans="1:14" s="58" customFormat="1" ht="12.75" x14ac:dyDescent="0.2">
      <c r="A79" s="26" t="s">
        <v>90</v>
      </c>
      <c r="B79" s="59" t="s">
        <v>265</v>
      </c>
      <c r="C79" s="14" t="s">
        <v>13</v>
      </c>
      <c r="D79" s="15">
        <v>80</v>
      </c>
      <c r="E79" s="41">
        <v>70.751999999999995</v>
      </c>
      <c r="F79" s="42">
        <f t="shared" si="3"/>
        <v>5660.16</v>
      </c>
      <c r="G79" s="43"/>
      <c r="H79" s="54"/>
      <c r="I79" s="45"/>
      <c r="J79" s="46">
        <f t="shared" si="4"/>
        <v>0</v>
      </c>
      <c r="K79" s="47"/>
      <c r="L79" s="16"/>
      <c r="M79" s="45"/>
      <c r="N79" s="48">
        <f t="shared" si="5"/>
        <v>0</v>
      </c>
    </row>
    <row r="80" spans="1:14" s="58" customFormat="1" ht="12.75" x14ac:dyDescent="0.2">
      <c r="A80" s="26" t="s">
        <v>91</v>
      </c>
      <c r="B80" s="59" t="s">
        <v>266</v>
      </c>
      <c r="C80" s="14" t="s">
        <v>13</v>
      </c>
      <c r="D80" s="15">
        <v>2</v>
      </c>
      <c r="E80" s="41">
        <v>14.52</v>
      </c>
      <c r="F80" s="42">
        <f t="shared" si="3"/>
        <v>29.04</v>
      </c>
      <c r="G80" s="43"/>
      <c r="H80" s="54"/>
      <c r="I80" s="45"/>
      <c r="J80" s="46">
        <f t="shared" si="4"/>
        <v>0</v>
      </c>
      <c r="K80" s="47"/>
      <c r="L80" s="16"/>
      <c r="M80" s="45"/>
      <c r="N80" s="48">
        <f t="shared" si="5"/>
        <v>0</v>
      </c>
    </row>
    <row r="81" spans="1:14" s="58" customFormat="1" ht="12.75" x14ac:dyDescent="0.2">
      <c r="A81" s="26" t="s">
        <v>92</v>
      </c>
      <c r="B81" s="59" t="s">
        <v>267</v>
      </c>
      <c r="C81" s="14" t="s">
        <v>13</v>
      </c>
      <c r="D81" s="15">
        <v>80</v>
      </c>
      <c r="E81" s="41">
        <v>60.56600000000001</v>
      </c>
      <c r="F81" s="42">
        <f t="shared" si="3"/>
        <v>4845.2800000000007</v>
      </c>
      <c r="G81" s="43"/>
      <c r="H81" s="54"/>
      <c r="I81" s="45"/>
      <c r="J81" s="46">
        <f t="shared" si="4"/>
        <v>0</v>
      </c>
      <c r="K81" s="47"/>
      <c r="L81" s="16"/>
      <c r="M81" s="45"/>
      <c r="N81" s="48">
        <f t="shared" si="5"/>
        <v>0</v>
      </c>
    </row>
    <row r="82" spans="1:14" s="58" customFormat="1" ht="12.75" x14ac:dyDescent="0.2">
      <c r="A82" s="26" t="s">
        <v>93</v>
      </c>
      <c r="B82" s="59" t="s">
        <v>268</v>
      </c>
      <c r="C82" s="14" t="s">
        <v>13</v>
      </c>
      <c r="D82" s="15">
        <v>96</v>
      </c>
      <c r="E82" s="41">
        <v>30.294</v>
      </c>
      <c r="F82" s="42">
        <f t="shared" si="3"/>
        <v>2908.2240000000002</v>
      </c>
      <c r="G82" s="43"/>
      <c r="H82" s="54"/>
      <c r="I82" s="45"/>
      <c r="J82" s="46">
        <f t="shared" si="4"/>
        <v>0</v>
      </c>
      <c r="K82" s="47"/>
      <c r="L82" s="16"/>
      <c r="M82" s="45"/>
      <c r="N82" s="48">
        <f t="shared" si="5"/>
        <v>0</v>
      </c>
    </row>
    <row r="83" spans="1:14" s="58" customFormat="1" ht="12.75" x14ac:dyDescent="0.2">
      <c r="A83" s="26" t="s">
        <v>94</v>
      </c>
      <c r="B83" s="59" t="s">
        <v>269</v>
      </c>
      <c r="C83" s="14" t="s">
        <v>13</v>
      </c>
      <c r="D83" s="15">
        <v>4</v>
      </c>
      <c r="E83" s="41">
        <v>71.082000000000008</v>
      </c>
      <c r="F83" s="42">
        <f t="shared" si="3"/>
        <v>284.32800000000003</v>
      </c>
      <c r="G83" s="43"/>
      <c r="H83" s="54"/>
      <c r="I83" s="45"/>
      <c r="J83" s="46">
        <f t="shared" si="4"/>
        <v>0</v>
      </c>
      <c r="K83" s="47"/>
      <c r="L83" s="16"/>
      <c r="M83" s="45"/>
      <c r="N83" s="48">
        <f t="shared" si="5"/>
        <v>0</v>
      </c>
    </row>
    <row r="84" spans="1:14" s="58" customFormat="1" ht="12.75" x14ac:dyDescent="0.2">
      <c r="A84" s="26" t="s">
        <v>95</v>
      </c>
      <c r="B84" s="59" t="s">
        <v>270</v>
      </c>
      <c r="C84" s="14" t="s">
        <v>13</v>
      </c>
      <c r="D84" s="15">
        <v>44</v>
      </c>
      <c r="E84" s="41">
        <v>43.879000000000005</v>
      </c>
      <c r="F84" s="42">
        <f t="shared" si="3"/>
        <v>1930.6760000000002</v>
      </c>
      <c r="G84" s="43"/>
      <c r="H84" s="54"/>
      <c r="I84" s="45"/>
      <c r="J84" s="46">
        <f t="shared" si="4"/>
        <v>0</v>
      </c>
      <c r="K84" s="47"/>
      <c r="L84" s="16"/>
      <c r="M84" s="45"/>
      <c r="N84" s="48">
        <f t="shared" si="5"/>
        <v>0</v>
      </c>
    </row>
    <row r="85" spans="1:14" s="58" customFormat="1" ht="12.75" x14ac:dyDescent="0.2">
      <c r="A85" s="26" t="s">
        <v>96</v>
      </c>
      <c r="B85" s="59" t="s">
        <v>271</v>
      </c>
      <c r="C85" s="14" t="s">
        <v>13</v>
      </c>
      <c r="D85" s="15">
        <v>92</v>
      </c>
      <c r="E85" s="41">
        <v>60.225000000000001</v>
      </c>
      <c r="F85" s="42">
        <f t="shared" si="3"/>
        <v>5540.7</v>
      </c>
      <c r="G85" s="43"/>
      <c r="H85" s="54"/>
      <c r="I85" s="45"/>
      <c r="J85" s="46">
        <f t="shared" si="4"/>
        <v>0</v>
      </c>
      <c r="K85" s="47"/>
      <c r="L85" s="16"/>
      <c r="M85" s="45"/>
      <c r="N85" s="48">
        <f t="shared" si="5"/>
        <v>0</v>
      </c>
    </row>
    <row r="86" spans="1:14" s="58" customFormat="1" ht="12.75" x14ac:dyDescent="0.2">
      <c r="A86" s="26" t="s">
        <v>97</v>
      </c>
      <c r="B86" s="60" t="s">
        <v>272</v>
      </c>
      <c r="C86" s="14" t="s">
        <v>13</v>
      </c>
      <c r="D86" s="15">
        <v>24</v>
      </c>
      <c r="E86" s="41">
        <v>1176.0650000000003</v>
      </c>
      <c r="F86" s="42">
        <f t="shared" si="3"/>
        <v>28225.560000000005</v>
      </c>
      <c r="G86" s="43"/>
      <c r="H86" s="54"/>
      <c r="I86" s="45"/>
      <c r="J86" s="46">
        <f t="shared" si="4"/>
        <v>0</v>
      </c>
      <c r="K86" s="47"/>
      <c r="L86" s="16"/>
      <c r="M86" s="45"/>
      <c r="N86" s="48">
        <f t="shared" si="5"/>
        <v>0</v>
      </c>
    </row>
    <row r="87" spans="1:14" s="58" customFormat="1" ht="12.75" x14ac:dyDescent="0.2">
      <c r="A87" s="26" t="s">
        <v>98</v>
      </c>
      <c r="B87" s="59" t="s">
        <v>273</v>
      </c>
      <c r="C87" s="14" t="s">
        <v>13</v>
      </c>
      <c r="D87" s="15">
        <v>60</v>
      </c>
      <c r="E87" s="41">
        <v>254.11100000000002</v>
      </c>
      <c r="F87" s="42">
        <f t="shared" si="3"/>
        <v>15246.660000000002</v>
      </c>
      <c r="G87" s="43"/>
      <c r="H87" s="54"/>
      <c r="I87" s="45"/>
      <c r="J87" s="46">
        <f t="shared" si="4"/>
        <v>0</v>
      </c>
      <c r="K87" s="47"/>
      <c r="L87" s="16"/>
      <c r="M87" s="45"/>
      <c r="N87" s="48">
        <f t="shared" si="5"/>
        <v>0</v>
      </c>
    </row>
    <row r="88" spans="1:14" s="58" customFormat="1" ht="12.75" x14ac:dyDescent="0.2">
      <c r="A88" s="26" t="s">
        <v>99</v>
      </c>
      <c r="B88" s="59" t="s">
        <v>274</v>
      </c>
      <c r="C88" s="14" t="s">
        <v>13</v>
      </c>
      <c r="D88" s="15">
        <v>200</v>
      </c>
      <c r="E88" s="41">
        <v>58.003</v>
      </c>
      <c r="F88" s="42">
        <f t="shared" si="3"/>
        <v>11600.6</v>
      </c>
      <c r="G88" s="43"/>
      <c r="H88" s="54"/>
      <c r="I88" s="45"/>
      <c r="J88" s="46">
        <f t="shared" si="4"/>
        <v>0</v>
      </c>
      <c r="K88" s="47"/>
      <c r="L88" s="16"/>
      <c r="M88" s="45"/>
      <c r="N88" s="48">
        <f t="shared" si="5"/>
        <v>0</v>
      </c>
    </row>
    <row r="89" spans="1:14" s="58" customFormat="1" ht="12.75" x14ac:dyDescent="0.2">
      <c r="A89" s="26" t="s">
        <v>100</v>
      </c>
      <c r="B89" s="59" t="s">
        <v>275</v>
      </c>
      <c r="C89" s="14" t="s">
        <v>13</v>
      </c>
      <c r="D89" s="15">
        <v>90</v>
      </c>
      <c r="E89" s="41">
        <v>9.02</v>
      </c>
      <c r="F89" s="42">
        <f t="shared" si="3"/>
        <v>811.8</v>
      </c>
      <c r="G89" s="43"/>
      <c r="H89" s="54"/>
      <c r="I89" s="45"/>
      <c r="J89" s="46">
        <f t="shared" si="4"/>
        <v>0</v>
      </c>
      <c r="K89" s="47"/>
      <c r="L89" s="16"/>
      <c r="M89" s="45"/>
      <c r="N89" s="48">
        <f t="shared" si="5"/>
        <v>0</v>
      </c>
    </row>
    <row r="90" spans="1:14" s="58" customFormat="1" ht="12.75" x14ac:dyDescent="0.2">
      <c r="A90" s="26" t="s">
        <v>101</v>
      </c>
      <c r="B90" s="59" t="s">
        <v>276</v>
      </c>
      <c r="C90" s="14" t="s">
        <v>13</v>
      </c>
      <c r="D90" s="15">
        <v>10</v>
      </c>
      <c r="E90" s="41">
        <v>421.49800000000005</v>
      </c>
      <c r="F90" s="42">
        <f t="shared" si="3"/>
        <v>4214.9800000000005</v>
      </c>
      <c r="G90" s="43"/>
      <c r="H90" s="54"/>
      <c r="I90" s="45"/>
      <c r="J90" s="46">
        <f t="shared" si="4"/>
        <v>0</v>
      </c>
      <c r="K90" s="47"/>
      <c r="L90" s="16"/>
      <c r="M90" s="45"/>
      <c r="N90" s="48">
        <f t="shared" si="5"/>
        <v>0</v>
      </c>
    </row>
    <row r="91" spans="1:14" s="58" customFormat="1" ht="12.75" x14ac:dyDescent="0.2">
      <c r="A91" s="26" t="s">
        <v>102</v>
      </c>
      <c r="B91" s="59" t="s">
        <v>277</v>
      </c>
      <c r="C91" s="14" t="s">
        <v>13</v>
      </c>
      <c r="D91" s="15">
        <v>4</v>
      </c>
      <c r="E91" s="41">
        <v>401.40100000000007</v>
      </c>
      <c r="F91" s="42">
        <f t="shared" si="3"/>
        <v>1605.6040000000003</v>
      </c>
      <c r="G91" s="43"/>
      <c r="H91" s="54"/>
      <c r="I91" s="45"/>
      <c r="J91" s="46">
        <f t="shared" si="4"/>
        <v>0</v>
      </c>
      <c r="K91" s="47"/>
      <c r="L91" s="16"/>
      <c r="M91" s="45"/>
      <c r="N91" s="48">
        <f t="shared" si="5"/>
        <v>0</v>
      </c>
    </row>
    <row r="92" spans="1:14" s="58" customFormat="1" ht="12.75" x14ac:dyDescent="0.2">
      <c r="A92" s="26" t="s">
        <v>103</v>
      </c>
      <c r="B92" s="59" t="s">
        <v>278</v>
      </c>
      <c r="C92" s="14" t="s">
        <v>13</v>
      </c>
      <c r="D92" s="15">
        <v>2</v>
      </c>
      <c r="E92" s="41">
        <v>249.83200000000002</v>
      </c>
      <c r="F92" s="42">
        <f t="shared" si="3"/>
        <v>499.66400000000004</v>
      </c>
      <c r="G92" s="43"/>
      <c r="H92" s="54"/>
      <c r="I92" s="45"/>
      <c r="J92" s="46">
        <f t="shared" si="4"/>
        <v>0</v>
      </c>
      <c r="K92" s="47"/>
      <c r="L92" s="16"/>
      <c r="M92" s="45"/>
      <c r="N92" s="48">
        <f t="shared" si="5"/>
        <v>0</v>
      </c>
    </row>
    <row r="93" spans="1:14" s="58" customFormat="1" ht="12.75" x14ac:dyDescent="0.2">
      <c r="A93" s="26" t="s">
        <v>104</v>
      </c>
      <c r="B93" s="59" t="s">
        <v>279</v>
      </c>
      <c r="C93" s="14" t="s">
        <v>13</v>
      </c>
      <c r="D93" s="15">
        <v>30</v>
      </c>
      <c r="E93" s="41">
        <v>747.79100000000005</v>
      </c>
      <c r="F93" s="42">
        <f t="shared" si="3"/>
        <v>22433.730000000003</v>
      </c>
      <c r="G93" s="43"/>
      <c r="H93" s="54"/>
      <c r="I93" s="45"/>
      <c r="J93" s="46">
        <f t="shared" si="4"/>
        <v>0</v>
      </c>
      <c r="K93" s="47"/>
      <c r="L93" s="16"/>
      <c r="M93" s="45"/>
      <c r="N93" s="48">
        <f t="shared" si="5"/>
        <v>0</v>
      </c>
    </row>
    <row r="94" spans="1:14" s="58" customFormat="1" ht="12.75" x14ac:dyDescent="0.2">
      <c r="A94" s="26" t="s">
        <v>105</v>
      </c>
      <c r="B94" s="59" t="s">
        <v>14</v>
      </c>
      <c r="C94" s="14" t="s">
        <v>13</v>
      </c>
      <c r="D94" s="15">
        <v>12</v>
      </c>
      <c r="E94" s="41">
        <v>1705.7040000000002</v>
      </c>
      <c r="F94" s="42">
        <f t="shared" si="3"/>
        <v>20468.448000000004</v>
      </c>
      <c r="G94" s="43"/>
      <c r="H94" s="54"/>
      <c r="I94" s="45"/>
      <c r="J94" s="46">
        <f t="shared" si="4"/>
        <v>0</v>
      </c>
      <c r="K94" s="47"/>
      <c r="L94" s="16"/>
      <c r="M94" s="45"/>
      <c r="N94" s="48">
        <f t="shared" si="5"/>
        <v>0</v>
      </c>
    </row>
    <row r="95" spans="1:14" s="58" customFormat="1" ht="12.75" x14ac:dyDescent="0.2">
      <c r="A95" s="26" t="s">
        <v>106</v>
      </c>
      <c r="B95" s="60" t="s">
        <v>280</v>
      </c>
      <c r="C95" s="14" t="s">
        <v>13</v>
      </c>
      <c r="D95" s="15">
        <v>20</v>
      </c>
      <c r="E95" s="41">
        <v>1928.1790000000003</v>
      </c>
      <c r="F95" s="42">
        <f t="shared" si="3"/>
        <v>38563.580000000009</v>
      </c>
      <c r="G95" s="43"/>
      <c r="H95" s="54"/>
      <c r="I95" s="45"/>
      <c r="J95" s="46">
        <f t="shared" si="4"/>
        <v>0</v>
      </c>
      <c r="K95" s="47"/>
      <c r="L95" s="16"/>
      <c r="M95" s="45"/>
      <c r="N95" s="48">
        <f t="shared" si="5"/>
        <v>0</v>
      </c>
    </row>
    <row r="96" spans="1:14" s="58" customFormat="1" ht="12.75" x14ac:dyDescent="0.2">
      <c r="A96" s="26" t="s">
        <v>107</v>
      </c>
      <c r="B96" s="59" t="s">
        <v>281</v>
      </c>
      <c r="C96" s="14" t="s">
        <v>13</v>
      </c>
      <c r="D96" s="15">
        <v>28</v>
      </c>
      <c r="E96" s="41">
        <v>944.93299999999999</v>
      </c>
      <c r="F96" s="42">
        <f t="shared" si="3"/>
        <v>26458.124</v>
      </c>
      <c r="G96" s="43"/>
      <c r="H96" s="54"/>
      <c r="I96" s="45"/>
      <c r="J96" s="46">
        <f t="shared" si="4"/>
        <v>0</v>
      </c>
      <c r="K96" s="47"/>
      <c r="L96" s="16"/>
      <c r="M96" s="45"/>
      <c r="N96" s="48">
        <f t="shared" si="5"/>
        <v>0</v>
      </c>
    </row>
    <row r="97" spans="1:14" s="58" customFormat="1" ht="12.75" x14ac:dyDescent="0.2">
      <c r="A97" s="26" t="s">
        <v>108</v>
      </c>
      <c r="B97" s="59" t="s">
        <v>282</v>
      </c>
      <c r="C97" s="14" t="s">
        <v>13</v>
      </c>
      <c r="D97" s="15">
        <v>8</v>
      </c>
      <c r="E97" s="41">
        <v>944.93299999999999</v>
      </c>
      <c r="F97" s="42">
        <f t="shared" si="3"/>
        <v>7559.4639999999999</v>
      </c>
      <c r="G97" s="43"/>
      <c r="H97" s="54"/>
      <c r="I97" s="45"/>
      <c r="J97" s="46">
        <f t="shared" si="4"/>
        <v>0</v>
      </c>
      <c r="K97" s="47"/>
      <c r="L97" s="16"/>
      <c r="M97" s="45"/>
      <c r="N97" s="48">
        <f t="shared" si="5"/>
        <v>0</v>
      </c>
    </row>
    <row r="98" spans="1:14" s="58" customFormat="1" ht="12.75" x14ac:dyDescent="0.2">
      <c r="A98" s="26" t="s">
        <v>109</v>
      </c>
      <c r="B98" s="60" t="s">
        <v>283</v>
      </c>
      <c r="C98" s="14" t="s">
        <v>13</v>
      </c>
      <c r="D98" s="15">
        <v>2</v>
      </c>
      <c r="E98" s="41">
        <v>435.72100000000006</v>
      </c>
      <c r="F98" s="42">
        <f t="shared" si="3"/>
        <v>871.44200000000012</v>
      </c>
      <c r="G98" s="43"/>
      <c r="H98" s="54"/>
      <c r="I98" s="45"/>
      <c r="J98" s="46">
        <f t="shared" si="4"/>
        <v>0</v>
      </c>
      <c r="K98" s="47"/>
      <c r="L98" s="16"/>
      <c r="M98" s="45"/>
      <c r="N98" s="48">
        <f t="shared" si="5"/>
        <v>0</v>
      </c>
    </row>
    <row r="99" spans="1:14" s="58" customFormat="1" ht="12.75" x14ac:dyDescent="0.2">
      <c r="A99" s="26" t="s">
        <v>110</v>
      </c>
      <c r="B99" s="60" t="s">
        <v>284</v>
      </c>
      <c r="C99" s="14" t="s">
        <v>13</v>
      </c>
      <c r="D99" s="15">
        <v>2</v>
      </c>
      <c r="E99" s="41">
        <v>435.72100000000006</v>
      </c>
      <c r="F99" s="42">
        <f t="shared" si="3"/>
        <v>871.44200000000012</v>
      </c>
      <c r="G99" s="43"/>
      <c r="H99" s="54"/>
      <c r="I99" s="45"/>
      <c r="J99" s="46">
        <f t="shared" si="4"/>
        <v>0</v>
      </c>
      <c r="K99" s="47"/>
      <c r="L99" s="16"/>
      <c r="M99" s="45"/>
      <c r="N99" s="48">
        <f t="shared" si="5"/>
        <v>0</v>
      </c>
    </row>
    <row r="100" spans="1:14" s="58" customFormat="1" ht="12.75" x14ac:dyDescent="0.2">
      <c r="A100" s="26" t="s">
        <v>111</v>
      </c>
      <c r="B100" s="59" t="s">
        <v>285</v>
      </c>
      <c r="C100" s="14" t="s">
        <v>13</v>
      </c>
      <c r="D100" s="15">
        <v>60</v>
      </c>
      <c r="E100" s="41">
        <v>387.11200000000002</v>
      </c>
      <c r="F100" s="42">
        <f t="shared" si="3"/>
        <v>23226.720000000001</v>
      </c>
      <c r="G100" s="43"/>
      <c r="H100" s="54"/>
      <c r="I100" s="45"/>
      <c r="J100" s="46">
        <f t="shared" si="4"/>
        <v>0</v>
      </c>
      <c r="K100" s="47"/>
      <c r="L100" s="16"/>
      <c r="M100" s="45"/>
      <c r="N100" s="48">
        <f t="shared" si="5"/>
        <v>0</v>
      </c>
    </row>
    <row r="101" spans="1:14" s="58" customFormat="1" ht="12.75" x14ac:dyDescent="0.2">
      <c r="A101" s="26" t="s">
        <v>112</v>
      </c>
      <c r="B101" s="60" t="s">
        <v>286</v>
      </c>
      <c r="C101" s="14" t="s">
        <v>13</v>
      </c>
      <c r="D101" s="15">
        <v>4</v>
      </c>
      <c r="E101" s="41">
        <v>606.89200000000005</v>
      </c>
      <c r="F101" s="42">
        <f t="shared" si="3"/>
        <v>2427.5680000000002</v>
      </c>
      <c r="G101" s="43"/>
      <c r="H101" s="54"/>
      <c r="I101" s="45"/>
      <c r="J101" s="46">
        <f t="shared" si="4"/>
        <v>0</v>
      </c>
      <c r="K101" s="47"/>
      <c r="L101" s="16"/>
      <c r="M101" s="45"/>
      <c r="N101" s="48">
        <f t="shared" si="5"/>
        <v>0</v>
      </c>
    </row>
    <row r="102" spans="1:14" s="58" customFormat="1" ht="12.75" x14ac:dyDescent="0.2">
      <c r="A102" s="26" t="s">
        <v>113</v>
      </c>
      <c r="B102" s="61" t="s">
        <v>287</v>
      </c>
      <c r="C102" s="14" t="s">
        <v>13</v>
      </c>
      <c r="D102" s="15">
        <v>2</v>
      </c>
      <c r="E102" s="41">
        <v>1278.0350000000001</v>
      </c>
      <c r="F102" s="42">
        <f t="shared" si="3"/>
        <v>2556.0700000000002</v>
      </c>
      <c r="G102" s="43"/>
      <c r="H102" s="54"/>
      <c r="I102" s="45"/>
      <c r="J102" s="46">
        <f t="shared" si="4"/>
        <v>0</v>
      </c>
      <c r="K102" s="47"/>
      <c r="L102" s="16"/>
      <c r="M102" s="45"/>
      <c r="N102" s="48">
        <f t="shared" si="5"/>
        <v>0</v>
      </c>
    </row>
    <row r="103" spans="1:14" s="58" customFormat="1" ht="12.75" x14ac:dyDescent="0.2">
      <c r="A103" s="26" t="s">
        <v>114</v>
      </c>
      <c r="B103" s="59" t="s">
        <v>288</v>
      </c>
      <c r="C103" s="14" t="s">
        <v>13</v>
      </c>
      <c r="D103" s="15">
        <v>70</v>
      </c>
      <c r="E103" s="41">
        <v>76.64800000000001</v>
      </c>
      <c r="F103" s="42">
        <f t="shared" si="3"/>
        <v>5365.3600000000006</v>
      </c>
      <c r="G103" s="43"/>
      <c r="H103" s="54"/>
      <c r="I103" s="45"/>
      <c r="J103" s="46">
        <f t="shared" si="4"/>
        <v>0</v>
      </c>
      <c r="K103" s="47"/>
      <c r="L103" s="16"/>
      <c r="M103" s="45"/>
      <c r="N103" s="48">
        <f t="shared" si="5"/>
        <v>0</v>
      </c>
    </row>
    <row r="104" spans="1:14" s="58" customFormat="1" ht="12.75" x14ac:dyDescent="0.2">
      <c r="A104" s="26" t="s">
        <v>115</v>
      </c>
      <c r="B104" s="61" t="s">
        <v>289</v>
      </c>
      <c r="C104" s="14" t="s">
        <v>13</v>
      </c>
      <c r="D104" s="15">
        <v>200</v>
      </c>
      <c r="E104" s="41">
        <v>4.0920000000000005</v>
      </c>
      <c r="F104" s="42">
        <f t="shared" si="3"/>
        <v>818.40000000000009</v>
      </c>
      <c r="G104" s="43"/>
      <c r="H104" s="54"/>
      <c r="I104" s="45"/>
      <c r="J104" s="46">
        <f t="shared" si="4"/>
        <v>0</v>
      </c>
      <c r="K104" s="47"/>
      <c r="L104" s="16"/>
      <c r="M104" s="45"/>
      <c r="N104" s="48">
        <f t="shared" si="5"/>
        <v>0</v>
      </c>
    </row>
    <row r="105" spans="1:14" s="58" customFormat="1" ht="12.75" x14ac:dyDescent="0.2">
      <c r="A105" s="26" t="s">
        <v>116</v>
      </c>
      <c r="B105" s="59" t="s">
        <v>290</v>
      </c>
      <c r="C105" s="14" t="s">
        <v>13</v>
      </c>
      <c r="D105" s="15">
        <v>20</v>
      </c>
      <c r="E105" s="41">
        <v>25.091000000000001</v>
      </c>
      <c r="F105" s="42">
        <f t="shared" si="3"/>
        <v>501.82000000000005</v>
      </c>
      <c r="G105" s="43"/>
      <c r="H105" s="54"/>
      <c r="I105" s="45"/>
      <c r="J105" s="46">
        <f t="shared" si="4"/>
        <v>0</v>
      </c>
      <c r="K105" s="47"/>
      <c r="L105" s="16"/>
      <c r="M105" s="45"/>
      <c r="N105" s="48">
        <f t="shared" si="5"/>
        <v>0</v>
      </c>
    </row>
    <row r="106" spans="1:14" s="58" customFormat="1" ht="12.75" x14ac:dyDescent="0.2">
      <c r="A106" s="26" t="s">
        <v>116</v>
      </c>
      <c r="B106" s="59" t="s">
        <v>291</v>
      </c>
      <c r="C106" s="14" t="s">
        <v>13</v>
      </c>
      <c r="D106" s="15">
        <v>350</v>
      </c>
      <c r="E106" s="41">
        <v>24.970000000000002</v>
      </c>
      <c r="F106" s="42">
        <f t="shared" si="3"/>
        <v>8739.5</v>
      </c>
      <c r="G106" s="43"/>
      <c r="H106" s="54"/>
      <c r="I106" s="45"/>
      <c r="J106" s="46">
        <f t="shared" si="4"/>
        <v>0</v>
      </c>
      <c r="K106" s="47"/>
      <c r="L106" s="16"/>
      <c r="M106" s="45"/>
      <c r="N106" s="48">
        <f t="shared" si="5"/>
        <v>0</v>
      </c>
    </row>
    <row r="107" spans="1:14" s="58" customFormat="1" ht="12.75" x14ac:dyDescent="0.2">
      <c r="A107" s="26" t="s">
        <v>116</v>
      </c>
      <c r="B107" s="59" t="s">
        <v>292</v>
      </c>
      <c r="C107" s="14" t="s">
        <v>13</v>
      </c>
      <c r="D107" s="15">
        <v>10</v>
      </c>
      <c r="E107" s="41">
        <v>25.091000000000001</v>
      </c>
      <c r="F107" s="42">
        <f t="shared" si="3"/>
        <v>250.91000000000003</v>
      </c>
      <c r="G107" s="43"/>
      <c r="H107" s="54"/>
      <c r="I107" s="45"/>
      <c r="J107" s="46">
        <f t="shared" si="4"/>
        <v>0</v>
      </c>
      <c r="K107" s="47"/>
      <c r="L107" s="16"/>
      <c r="M107" s="45"/>
      <c r="N107" s="48">
        <f t="shared" si="5"/>
        <v>0</v>
      </c>
    </row>
    <row r="108" spans="1:14" s="58" customFormat="1" ht="12.75" x14ac:dyDescent="0.2">
      <c r="A108" s="26" t="s">
        <v>117</v>
      </c>
      <c r="B108" s="59" t="s">
        <v>293</v>
      </c>
      <c r="C108" s="14" t="s">
        <v>13</v>
      </c>
      <c r="D108" s="15">
        <v>60</v>
      </c>
      <c r="E108" s="41">
        <v>35.716999999999999</v>
      </c>
      <c r="F108" s="42">
        <f t="shared" si="3"/>
        <v>2143.02</v>
      </c>
      <c r="G108" s="43"/>
      <c r="H108" s="54"/>
      <c r="I108" s="45"/>
      <c r="J108" s="46">
        <f t="shared" si="4"/>
        <v>0</v>
      </c>
      <c r="K108" s="47"/>
      <c r="L108" s="16"/>
      <c r="M108" s="45"/>
      <c r="N108" s="48">
        <f t="shared" si="5"/>
        <v>0</v>
      </c>
    </row>
    <row r="109" spans="1:14" s="58" customFormat="1" ht="12.75" x14ac:dyDescent="0.2">
      <c r="A109" s="26" t="s">
        <v>118</v>
      </c>
      <c r="B109" s="59" t="s">
        <v>294</v>
      </c>
      <c r="C109" s="14" t="s">
        <v>13</v>
      </c>
      <c r="D109" s="15">
        <v>2</v>
      </c>
      <c r="E109" s="41">
        <v>1495.5709999999999</v>
      </c>
      <c r="F109" s="42">
        <f t="shared" si="3"/>
        <v>2991.1419999999998</v>
      </c>
      <c r="G109" s="43"/>
      <c r="H109" s="54"/>
      <c r="I109" s="45"/>
      <c r="J109" s="46">
        <f t="shared" si="4"/>
        <v>0</v>
      </c>
      <c r="K109" s="47"/>
      <c r="L109" s="16"/>
      <c r="M109" s="45"/>
      <c r="N109" s="48">
        <f t="shared" si="5"/>
        <v>0</v>
      </c>
    </row>
    <row r="110" spans="1:14" s="58" customFormat="1" ht="12.75" x14ac:dyDescent="0.2">
      <c r="A110" s="26" t="s">
        <v>119</v>
      </c>
      <c r="B110" s="59" t="s">
        <v>295</v>
      </c>
      <c r="C110" s="14" t="s">
        <v>13</v>
      </c>
      <c r="D110" s="15">
        <v>4</v>
      </c>
      <c r="E110" s="41">
        <v>190.34399999999999</v>
      </c>
      <c r="F110" s="42">
        <f t="shared" si="3"/>
        <v>761.37599999999998</v>
      </c>
      <c r="G110" s="43"/>
      <c r="H110" s="54"/>
      <c r="I110" s="45"/>
      <c r="J110" s="46">
        <f t="shared" si="4"/>
        <v>0</v>
      </c>
      <c r="K110" s="47"/>
      <c r="L110" s="16"/>
      <c r="M110" s="45"/>
      <c r="N110" s="48">
        <f t="shared" si="5"/>
        <v>0</v>
      </c>
    </row>
    <row r="111" spans="1:14" s="58" customFormat="1" ht="12.75" x14ac:dyDescent="0.2">
      <c r="A111" s="26" t="s">
        <v>119</v>
      </c>
      <c r="B111" s="59" t="s">
        <v>296</v>
      </c>
      <c r="C111" s="14" t="s">
        <v>13</v>
      </c>
      <c r="D111" s="15">
        <v>4</v>
      </c>
      <c r="E111" s="41">
        <v>190.34399999999999</v>
      </c>
      <c r="F111" s="42">
        <f t="shared" si="3"/>
        <v>761.37599999999998</v>
      </c>
      <c r="G111" s="43"/>
      <c r="H111" s="54"/>
      <c r="I111" s="45"/>
      <c r="J111" s="46">
        <f t="shared" si="4"/>
        <v>0</v>
      </c>
      <c r="K111" s="47"/>
      <c r="L111" s="16"/>
      <c r="M111" s="45"/>
      <c r="N111" s="48">
        <f t="shared" si="5"/>
        <v>0</v>
      </c>
    </row>
    <row r="112" spans="1:14" s="58" customFormat="1" ht="12.75" x14ac:dyDescent="0.2">
      <c r="A112" s="26" t="s">
        <v>120</v>
      </c>
      <c r="B112" s="59" t="s">
        <v>297</v>
      </c>
      <c r="C112" s="14" t="s">
        <v>13</v>
      </c>
      <c r="D112" s="15">
        <v>62</v>
      </c>
      <c r="E112" s="41">
        <v>57.728000000000002</v>
      </c>
      <c r="F112" s="42">
        <f t="shared" si="3"/>
        <v>3579.136</v>
      </c>
      <c r="G112" s="43"/>
      <c r="H112" s="54"/>
      <c r="I112" s="45"/>
      <c r="J112" s="46">
        <f t="shared" si="4"/>
        <v>0</v>
      </c>
      <c r="K112" s="47"/>
      <c r="L112" s="16"/>
      <c r="M112" s="45"/>
      <c r="N112" s="48">
        <f t="shared" si="5"/>
        <v>0</v>
      </c>
    </row>
    <row r="113" spans="1:14" s="58" customFormat="1" ht="12.75" x14ac:dyDescent="0.2">
      <c r="A113" s="26" t="s">
        <v>121</v>
      </c>
      <c r="B113" s="59" t="s">
        <v>298</v>
      </c>
      <c r="C113" s="14" t="s">
        <v>13</v>
      </c>
      <c r="D113" s="15">
        <v>56</v>
      </c>
      <c r="E113" s="41">
        <v>217.536</v>
      </c>
      <c r="F113" s="42">
        <f t="shared" si="3"/>
        <v>12182.016</v>
      </c>
      <c r="G113" s="43"/>
      <c r="H113" s="54"/>
      <c r="I113" s="45"/>
      <c r="J113" s="46">
        <f t="shared" si="4"/>
        <v>0</v>
      </c>
      <c r="K113" s="47"/>
      <c r="L113" s="16"/>
      <c r="M113" s="45"/>
      <c r="N113" s="48">
        <f t="shared" si="5"/>
        <v>0</v>
      </c>
    </row>
    <row r="114" spans="1:14" s="58" customFormat="1" ht="12.75" x14ac:dyDescent="0.2">
      <c r="A114" s="26" t="s">
        <v>122</v>
      </c>
      <c r="B114" s="59" t="s">
        <v>299</v>
      </c>
      <c r="C114" s="14" t="s">
        <v>13</v>
      </c>
      <c r="D114" s="15">
        <v>92</v>
      </c>
      <c r="E114" s="41">
        <v>17.666</v>
      </c>
      <c r="F114" s="42">
        <f t="shared" si="3"/>
        <v>1625.2719999999999</v>
      </c>
      <c r="G114" s="43"/>
      <c r="H114" s="54"/>
      <c r="I114" s="45"/>
      <c r="J114" s="46">
        <f t="shared" si="4"/>
        <v>0</v>
      </c>
      <c r="K114" s="47"/>
      <c r="L114" s="16"/>
      <c r="M114" s="45"/>
      <c r="N114" s="48">
        <f t="shared" si="5"/>
        <v>0</v>
      </c>
    </row>
    <row r="115" spans="1:14" s="58" customFormat="1" ht="12.75" x14ac:dyDescent="0.2">
      <c r="A115" s="26" t="s">
        <v>123</v>
      </c>
      <c r="B115" s="59" t="s">
        <v>300</v>
      </c>
      <c r="C115" s="14" t="s">
        <v>13</v>
      </c>
      <c r="D115" s="15">
        <v>40</v>
      </c>
      <c r="E115" s="41">
        <v>578.45700000000011</v>
      </c>
      <c r="F115" s="42">
        <f t="shared" si="3"/>
        <v>23138.280000000006</v>
      </c>
      <c r="G115" s="43"/>
      <c r="H115" s="54"/>
      <c r="I115" s="45"/>
      <c r="J115" s="46">
        <f t="shared" si="4"/>
        <v>0</v>
      </c>
      <c r="K115" s="47"/>
      <c r="L115" s="16"/>
      <c r="M115" s="45"/>
      <c r="N115" s="48">
        <f t="shared" si="5"/>
        <v>0</v>
      </c>
    </row>
    <row r="116" spans="1:14" s="58" customFormat="1" ht="12.75" x14ac:dyDescent="0.2">
      <c r="A116" s="26" t="s">
        <v>124</v>
      </c>
      <c r="B116" s="59" t="s">
        <v>301</v>
      </c>
      <c r="C116" s="14" t="s">
        <v>13</v>
      </c>
      <c r="D116" s="15">
        <v>8</v>
      </c>
      <c r="E116" s="41">
        <v>358.77600000000007</v>
      </c>
      <c r="F116" s="42">
        <f t="shared" si="3"/>
        <v>2870.2080000000005</v>
      </c>
      <c r="G116" s="43"/>
      <c r="H116" s="54"/>
      <c r="I116" s="45"/>
      <c r="J116" s="46">
        <f t="shared" si="4"/>
        <v>0</v>
      </c>
      <c r="K116" s="47"/>
      <c r="L116" s="16"/>
      <c r="M116" s="45"/>
      <c r="N116" s="48">
        <f t="shared" si="5"/>
        <v>0</v>
      </c>
    </row>
    <row r="117" spans="1:14" s="58" customFormat="1" ht="12.75" x14ac:dyDescent="0.2">
      <c r="A117" s="26" t="s">
        <v>125</v>
      </c>
      <c r="B117" s="59" t="s">
        <v>302</v>
      </c>
      <c r="C117" s="14" t="s">
        <v>13</v>
      </c>
      <c r="D117" s="15">
        <v>44</v>
      </c>
      <c r="E117" s="41">
        <v>147.80700000000002</v>
      </c>
      <c r="F117" s="42">
        <f t="shared" si="3"/>
        <v>6503.5080000000007</v>
      </c>
      <c r="G117" s="43"/>
      <c r="H117" s="54"/>
      <c r="I117" s="45"/>
      <c r="J117" s="46">
        <f t="shared" si="4"/>
        <v>0</v>
      </c>
      <c r="K117" s="47"/>
      <c r="L117" s="16"/>
      <c r="M117" s="45"/>
      <c r="N117" s="48">
        <f t="shared" si="5"/>
        <v>0</v>
      </c>
    </row>
    <row r="118" spans="1:14" s="58" customFormat="1" ht="12.75" x14ac:dyDescent="0.2">
      <c r="A118" s="26" t="s">
        <v>126</v>
      </c>
      <c r="B118" s="59" t="s">
        <v>303</v>
      </c>
      <c r="C118" s="14" t="s">
        <v>13</v>
      </c>
      <c r="D118" s="15">
        <v>2</v>
      </c>
      <c r="E118" s="41">
        <v>2878.4140000000002</v>
      </c>
      <c r="F118" s="42">
        <f t="shared" si="3"/>
        <v>5756.8280000000004</v>
      </c>
      <c r="G118" s="43"/>
      <c r="H118" s="54"/>
      <c r="I118" s="45"/>
      <c r="J118" s="46">
        <f t="shared" si="4"/>
        <v>0</v>
      </c>
      <c r="K118" s="47"/>
      <c r="L118" s="16"/>
      <c r="M118" s="45"/>
      <c r="N118" s="48">
        <f t="shared" si="5"/>
        <v>0</v>
      </c>
    </row>
    <row r="119" spans="1:14" s="58" customFormat="1" ht="12.75" x14ac:dyDescent="0.2">
      <c r="A119" s="26" t="s">
        <v>127</v>
      </c>
      <c r="B119" s="59" t="s">
        <v>304</v>
      </c>
      <c r="C119" s="14" t="s">
        <v>13</v>
      </c>
      <c r="D119" s="15">
        <v>4</v>
      </c>
      <c r="E119" s="41">
        <v>803.40700000000004</v>
      </c>
      <c r="F119" s="42">
        <f t="shared" si="3"/>
        <v>3213.6280000000002</v>
      </c>
      <c r="G119" s="43"/>
      <c r="H119" s="54"/>
      <c r="I119" s="45"/>
      <c r="J119" s="46">
        <f t="shared" si="4"/>
        <v>0</v>
      </c>
      <c r="K119" s="47"/>
      <c r="L119" s="16"/>
      <c r="M119" s="45"/>
      <c r="N119" s="48">
        <f t="shared" si="5"/>
        <v>0</v>
      </c>
    </row>
    <row r="120" spans="1:14" s="58" customFormat="1" ht="12.75" x14ac:dyDescent="0.2">
      <c r="A120" s="26" t="s">
        <v>128</v>
      </c>
      <c r="B120" s="59" t="s">
        <v>305</v>
      </c>
      <c r="C120" s="14" t="s">
        <v>13</v>
      </c>
      <c r="D120" s="15">
        <v>32</v>
      </c>
      <c r="E120" s="41">
        <v>302.67600000000004</v>
      </c>
      <c r="F120" s="42">
        <f t="shared" si="3"/>
        <v>9685.6320000000014</v>
      </c>
      <c r="G120" s="43"/>
      <c r="H120" s="54"/>
      <c r="I120" s="45"/>
      <c r="J120" s="46">
        <f t="shared" si="4"/>
        <v>0</v>
      </c>
      <c r="K120" s="47"/>
      <c r="L120" s="16"/>
      <c r="M120" s="45"/>
      <c r="N120" s="48">
        <f t="shared" si="5"/>
        <v>0</v>
      </c>
    </row>
    <row r="121" spans="1:14" s="58" customFormat="1" ht="12.75" x14ac:dyDescent="0.2">
      <c r="A121" s="26" t="s">
        <v>129</v>
      </c>
      <c r="B121" s="60" t="s">
        <v>306</v>
      </c>
      <c r="C121" s="14" t="s">
        <v>13</v>
      </c>
      <c r="D121" s="15">
        <v>4</v>
      </c>
      <c r="E121" s="41">
        <v>849.75000000000011</v>
      </c>
      <c r="F121" s="42">
        <f t="shared" si="3"/>
        <v>3399.0000000000005</v>
      </c>
      <c r="G121" s="43"/>
      <c r="H121" s="54"/>
      <c r="I121" s="45"/>
      <c r="J121" s="46">
        <f t="shared" si="4"/>
        <v>0</v>
      </c>
      <c r="K121" s="47"/>
      <c r="L121" s="16"/>
      <c r="M121" s="45"/>
      <c r="N121" s="48">
        <f t="shared" si="5"/>
        <v>0</v>
      </c>
    </row>
    <row r="122" spans="1:14" s="58" customFormat="1" ht="12.75" x14ac:dyDescent="0.2">
      <c r="A122" s="26" t="s">
        <v>129</v>
      </c>
      <c r="B122" s="59" t="s">
        <v>307</v>
      </c>
      <c r="C122" s="14" t="s">
        <v>13</v>
      </c>
      <c r="D122" s="15">
        <v>8</v>
      </c>
      <c r="E122" s="41">
        <v>888.73400000000015</v>
      </c>
      <c r="F122" s="42">
        <f t="shared" si="3"/>
        <v>7109.8720000000012</v>
      </c>
      <c r="G122" s="43"/>
      <c r="H122" s="54"/>
      <c r="I122" s="45"/>
      <c r="J122" s="46">
        <f t="shared" si="4"/>
        <v>0</v>
      </c>
      <c r="K122" s="47"/>
      <c r="L122" s="16"/>
      <c r="M122" s="45"/>
      <c r="N122" s="48">
        <f t="shared" si="5"/>
        <v>0</v>
      </c>
    </row>
    <row r="123" spans="1:14" s="58" customFormat="1" ht="12.75" x14ac:dyDescent="0.2">
      <c r="A123" s="26" t="s">
        <v>130</v>
      </c>
      <c r="B123" s="59" t="s">
        <v>308</v>
      </c>
      <c r="C123" s="14" t="s">
        <v>13</v>
      </c>
      <c r="D123" s="15">
        <v>70</v>
      </c>
      <c r="E123" s="41">
        <v>18.260000000000002</v>
      </c>
      <c r="F123" s="42">
        <f t="shared" si="3"/>
        <v>1278.2</v>
      </c>
      <c r="G123" s="43"/>
      <c r="H123" s="54"/>
      <c r="I123" s="45"/>
      <c r="J123" s="46">
        <f t="shared" si="4"/>
        <v>0</v>
      </c>
      <c r="K123" s="47"/>
      <c r="L123" s="16"/>
      <c r="M123" s="45"/>
      <c r="N123" s="48">
        <f t="shared" si="5"/>
        <v>0</v>
      </c>
    </row>
    <row r="124" spans="1:14" s="58" customFormat="1" ht="12.75" x14ac:dyDescent="0.2">
      <c r="A124" s="26" t="s">
        <v>131</v>
      </c>
      <c r="B124" s="59" t="s">
        <v>309</v>
      </c>
      <c r="C124" s="14" t="s">
        <v>13</v>
      </c>
      <c r="D124" s="15">
        <v>200</v>
      </c>
      <c r="E124" s="41">
        <v>24.101000000000003</v>
      </c>
      <c r="F124" s="42">
        <f t="shared" si="3"/>
        <v>4820.2000000000007</v>
      </c>
      <c r="G124" s="43"/>
      <c r="H124" s="54"/>
      <c r="I124" s="45"/>
      <c r="J124" s="46">
        <f t="shared" si="4"/>
        <v>0</v>
      </c>
      <c r="K124" s="47"/>
      <c r="L124" s="16"/>
      <c r="M124" s="45"/>
      <c r="N124" s="48">
        <f t="shared" si="5"/>
        <v>0</v>
      </c>
    </row>
    <row r="125" spans="1:14" s="58" customFormat="1" ht="12.75" x14ac:dyDescent="0.2">
      <c r="A125" s="26" t="s">
        <v>132</v>
      </c>
      <c r="B125" s="61" t="s">
        <v>310</v>
      </c>
      <c r="C125" s="14" t="s">
        <v>13</v>
      </c>
      <c r="D125" s="15">
        <v>20</v>
      </c>
      <c r="E125" s="41">
        <v>8.668000000000001</v>
      </c>
      <c r="F125" s="42">
        <f t="shared" si="3"/>
        <v>173.36</v>
      </c>
      <c r="G125" s="43"/>
      <c r="H125" s="54"/>
      <c r="I125" s="45"/>
      <c r="J125" s="46">
        <f t="shared" si="4"/>
        <v>0</v>
      </c>
      <c r="K125" s="47"/>
      <c r="L125" s="16"/>
      <c r="M125" s="45"/>
      <c r="N125" s="48">
        <f t="shared" si="5"/>
        <v>0</v>
      </c>
    </row>
    <row r="126" spans="1:14" s="58" customFormat="1" ht="12.75" x14ac:dyDescent="0.2">
      <c r="A126" s="26" t="s">
        <v>133</v>
      </c>
      <c r="B126" s="59" t="s">
        <v>311</v>
      </c>
      <c r="C126" s="14" t="s">
        <v>13</v>
      </c>
      <c r="D126" s="15">
        <v>2</v>
      </c>
      <c r="E126" s="41">
        <v>2002.3520000000001</v>
      </c>
      <c r="F126" s="42">
        <f t="shared" si="3"/>
        <v>4004.7040000000002</v>
      </c>
      <c r="G126" s="43"/>
      <c r="H126" s="54"/>
      <c r="I126" s="45"/>
      <c r="J126" s="46">
        <f t="shared" si="4"/>
        <v>0</v>
      </c>
      <c r="K126" s="47"/>
      <c r="L126" s="16"/>
      <c r="M126" s="45"/>
      <c r="N126" s="48">
        <f t="shared" si="5"/>
        <v>0</v>
      </c>
    </row>
    <row r="127" spans="1:14" s="58" customFormat="1" ht="12.75" x14ac:dyDescent="0.2">
      <c r="A127" s="26" t="s">
        <v>134</v>
      </c>
      <c r="B127" s="59" t="s">
        <v>312</v>
      </c>
      <c r="C127" s="14" t="s">
        <v>13</v>
      </c>
      <c r="D127" s="15">
        <v>2</v>
      </c>
      <c r="E127" s="41">
        <v>2002.3520000000001</v>
      </c>
      <c r="F127" s="42">
        <f t="shared" si="3"/>
        <v>4004.7040000000002</v>
      </c>
      <c r="G127" s="43"/>
      <c r="H127" s="54"/>
      <c r="I127" s="45"/>
      <c r="J127" s="46">
        <f t="shared" si="4"/>
        <v>0</v>
      </c>
      <c r="K127" s="47"/>
      <c r="L127" s="16"/>
      <c r="M127" s="45"/>
      <c r="N127" s="48">
        <f t="shared" si="5"/>
        <v>0</v>
      </c>
    </row>
    <row r="128" spans="1:14" s="58" customFormat="1" ht="12.75" x14ac:dyDescent="0.2">
      <c r="A128" s="26" t="s">
        <v>135</v>
      </c>
      <c r="B128" s="60" t="s">
        <v>313</v>
      </c>
      <c r="C128" s="14" t="s">
        <v>13</v>
      </c>
      <c r="D128" s="15">
        <v>2</v>
      </c>
      <c r="E128" s="41">
        <v>1705.7040000000002</v>
      </c>
      <c r="F128" s="42">
        <f t="shared" si="3"/>
        <v>3411.4080000000004</v>
      </c>
      <c r="G128" s="43"/>
      <c r="H128" s="54"/>
      <c r="I128" s="45"/>
      <c r="J128" s="46">
        <f t="shared" si="4"/>
        <v>0</v>
      </c>
      <c r="K128" s="47"/>
      <c r="L128" s="16"/>
      <c r="M128" s="45"/>
      <c r="N128" s="48">
        <f t="shared" si="5"/>
        <v>0</v>
      </c>
    </row>
    <row r="129" spans="1:14" s="58" customFormat="1" ht="12.75" x14ac:dyDescent="0.2">
      <c r="A129" s="26" t="s">
        <v>135</v>
      </c>
      <c r="B129" s="60" t="s">
        <v>314</v>
      </c>
      <c r="C129" s="14" t="s">
        <v>13</v>
      </c>
      <c r="D129" s="15">
        <v>2</v>
      </c>
      <c r="E129" s="41">
        <v>1705.7040000000002</v>
      </c>
      <c r="F129" s="42">
        <f t="shared" si="3"/>
        <v>3411.4080000000004</v>
      </c>
      <c r="G129" s="43"/>
      <c r="H129" s="54"/>
      <c r="I129" s="45"/>
      <c r="J129" s="46">
        <f t="shared" si="4"/>
        <v>0</v>
      </c>
      <c r="K129" s="47"/>
      <c r="L129" s="16"/>
      <c r="M129" s="45"/>
      <c r="N129" s="48">
        <f t="shared" si="5"/>
        <v>0</v>
      </c>
    </row>
    <row r="130" spans="1:14" s="58" customFormat="1" ht="12.75" x14ac:dyDescent="0.2">
      <c r="A130" s="26" t="s">
        <v>136</v>
      </c>
      <c r="B130" s="60" t="s">
        <v>315</v>
      </c>
      <c r="C130" s="14" t="s">
        <v>13</v>
      </c>
      <c r="D130" s="15">
        <v>16</v>
      </c>
      <c r="E130" s="41">
        <v>531.60800000000006</v>
      </c>
      <c r="F130" s="42">
        <f t="shared" si="3"/>
        <v>8505.728000000001</v>
      </c>
      <c r="G130" s="43"/>
      <c r="H130" s="54"/>
      <c r="I130" s="45"/>
      <c r="J130" s="46">
        <f t="shared" si="4"/>
        <v>0</v>
      </c>
      <c r="K130" s="47"/>
      <c r="L130" s="16"/>
      <c r="M130" s="45"/>
      <c r="N130" s="48">
        <f t="shared" si="5"/>
        <v>0</v>
      </c>
    </row>
    <row r="131" spans="1:14" s="58" customFormat="1" ht="12.75" x14ac:dyDescent="0.2">
      <c r="A131" s="26" t="s">
        <v>137</v>
      </c>
      <c r="B131" s="60" t="s">
        <v>316</v>
      </c>
      <c r="C131" s="14" t="s">
        <v>13</v>
      </c>
      <c r="D131" s="15">
        <v>6</v>
      </c>
      <c r="E131" s="41">
        <v>700.21600000000001</v>
      </c>
      <c r="F131" s="42">
        <f t="shared" si="3"/>
        <v>4201.2960000000003</v>
      </c>
      <c r="G131" s="43"/>
      <c r="H131" s="54"/>
      <c r="I131" s="45"/>
      <c r="J131" s="46">
        <f t="shared" si="4"/>
        <v>0</v>
      </c>
      <c r="K131" s="47"/>
      <c r="L131" s="16"/>
      <c r="M131" s="45"/>
      <c r="N131" s="48">
        <f t="shared" si="5"/>
        <v>0</v>
      </c>
    </row>
    <row r="132" spans="1:14" s="58" customFormat="1" ht="12.75" x14ac:dyDescent="0.2">
      <c r="A132" s="26" t="s">
        <v>138</v>
      </c>
      <c r="B132" s="59" t="s">
        <v>317</v>
      </c>
      <c r="C132" s="14" t="s">
        <v>13</v>
      </c>
      <c r="D132" s="15">
        <v>56</v>
      </c>
      <c r="E132" s="41">
        <v>7.2270000000000012</v>
      </c>
      <c r="F132" s="42">
        <f t="shared" ref="F132:F195" si="6">D132*E132</f>
        <v>404.71200000000005</v>
      </c>
      <c r="G132" s="43"/>
      <c r="H132" s="54"/>
      <c r="I132" s="45"/>
      <c r="J132" s="46">
        <f t="shared" si="4"/>
        <v>0</v>
      </c>
      <c r="K132" s="47"/>
      <c r="L132" s="16"/>
      <c r="M132" s="45"/>
      <c r="N132" s="48">
        <f t="shared" si="5"/>
        <v>0</v>
      </c>
    </row>
    <row r="133" spans="1:14" s="58" customFormat="1" ht="12.75" x14ac:dyDescent="0.2">
      <c r="A133" s="26" t="s">
        <v>139</v>
      </c>
      <c r="B133" s="59" t="s">
        <v>318</v>
      </c>
      <c r="C133" s="14" t="s">
        <v>13</v>
      </c>
      <c r="D133" s="15">
        <v>2</v>
      </c>
      <c r="E133" s="41">
        <v>249.678</v>
      </c>
      <c r="F133" s="42">
        <f t="shared" si="6"/>
        <v>499.35599999999999</v>
      </c>
      <c r="G133" s="43"/>
      <c r="H133" s="54"/>
      <c r="I133" s="45"/>
      <c r="J133" s="46">
        <f t="shared" si="4"/>
        <v>0</v>
      </c>
      <c r="K133" s="47"/>
      <c r="L133" s="16"/>
      <c r="M133" s="45"/>
      <c r="N133" s="48">
        <f t="shared" si="5"/>
        <v>0</v>
      </c>
    </row>
    <row r="134" spans="1:14" s="58" customFormat="1" ht="12.75" x14ac:dyDescent="0.2">
      <c r="A134" s="26" t="s">
        <v>140</v>
      </c>
      <c r="B134" s="59" t="s">
        <v>319</v>
      </c>
      <c r="C134" s="14" t="s">
        <v>13</v>
      </c>
      <c r="D134" s="15">
        <v>6</v>
      </c>
      <c r="E134" s="41">
        <v>497.60700000000003</v>
      </c>
      <c r="F134" s="42">
        <f t="shared" si="6"/>
        <v>2985.6420000000003</v>
      </c>
      <c r="G134" s="43"/>
      <c r="H134" s="54"/>
      <c r="I134" s="45"/>
      <c r="J134" s="46">
        <f t="shared" ref="J134:J197" si="7">I134*D134</f>
        <v>0</v>
      </c>
      <c r="K134" s="47"/>
      <c r="L134" s="16"/>
      <c r="M134" s="45"/>
      <c r="N134" s="48">
        <f t="shared" ref="N134:N197" si="8">M134*D134</f>
        <v>0</v>
      </c>
    </row>
    <row r="135" spans="1:14" s="58" customFormat="1" ht="12.75" x14ac:dyDescent="0.2">
      <c r="A135" s="26" t="s">
        <v>140</v>
      </c>
      <c r="B135" s="59" t="s">
        <v>320</v>
      </c>
      <c r="C135" s="14" t="s">
        <v>13</v>
      </c>
      <c r="D135" s="15">
        <v>2</v>
      </c>
      <c r="E135" s="41">
        <v>295.40500000000003</v>
      </c>
      <c r="F135" s="42">
        <f t="shared" si="6"/>
        <v>590.81000000000006</v>
      </c>
      <c r="G135" s="43"/>
      <c r="H135" s="54"/>
      <c r="I135" s="45"/>
      <c r="J135" s="46">
        <f t="shared" si="7"/>
        <v>0</v>
      </c>
      <c r="K135" s="47"/>
      <c r="L135" s="16"/>
      <c r="M135" s="45"/>
      <c r="N135" s="48">
        <f t="shared" si="8"/>
        <v>0</v>
      </c>
    </row>
    <row r="136" spans="1:14" s="58" customFormat="1" ht="12.75" x14ac:dyDescent="0.2">
      <c r="A136" s="26" t="s">
        <v>141</v>
      </c>
      <c r="B136" s="59" t="s">
        <v>321</v>
      </c>
      <c r="C136" s="14" t="s">
        <v>13</v>
      </c>
      <c r="D136" s="15">
        <v>40</v>
      </c>
      <c r="E136" s="41">
        <v>1181.9170000000001</v>
      </c>
      <c r="F136" s="42">
        <f t="shared" si="6"/>
        <v>47276.680000000008</v>
      </c>
      <c r="G136" s="43"/>
      <c r="H136" s="54"/>
      <c r="I136" s="45"/>
      <c r="J136" s="46">
        <f t="shared" si="7"/>
        <v>0</v>
      </c>
      <c r="K136" s="47"/>
      <c r="L136" s="16"/>
      <c r="M136" s="45"/>
      <c r="N136" s="48">
        <f t="shared" si="8"/>
        <v>0</v>
      </c>
    </row>
    <row r="137" spans="1:14" s="58" customFormat="1" ht="12.75" x14ac:dyDescent="0.2">
      <c r="A137" s="26" t="s">
        <v>142</v>
      </c>
      <c r="B137" s="59" t="s">
        <v>322</v>
      </c>
      <c r="C137" s="14" t="s">
        <v>13</v>
      </c>
      <c r="D137" s="15">
        <v>40</v>
      </c>
      <c r="E137" s="41">
        <v>1076.46</v>
      </c>
      <c r="F137" s="42">
        <f t="shared" si="6"/>
        <v>43058.400000000001</v>
      </c>
      <c r="G137" s="43"/>
      <c r="H137" s="54"/>
      <c r="I137" s="45"/>
      <c r="J137" s="46">
        <f t="shared" si="7"/>
        <v>0</v>
      </c>
      <c r="K137" s="47"/>
      <c r="L137" s="16"/>
      <c r="M137" s="45"/>
      <c r="N137" s="48">
        <f t="shared" si="8"/>
        <v>0</v>
      </c>
    </row>
    <row r="138" spans="1:14" s="58" customFormat="1" ht="12.75" x14ac:dyDescent="0.2">
      <c r="A138" s="26" t="s">
        <v>143</v>
      </c>
      <c r="B138" s="59" t="s">
        <v>323</v>
      </c>
      <c r="C138" s="14" t="s">
        <v>13</v>
      </c>
      <c r="D138" s="15">
        <v>4</v>
      </c>
      <c r="E138" s="41">
        <v>480.81000000000006</v>
      </c>
      <c r="F138" s="42">
        <f t="shared" si="6"/>
        <v>1923.2400000000002</v>
      </c>
      <c r="G138" s="43"/>
      <c r="H138" s="54"/>
      <c r="I138" s="45"/>
      <c r="J138" s="46">
        <f t="shared" si="7"/>
        <v>0</v>
      </c>
      <c r="K138" s="47"/>
      <c r="L138" s="16"/>
      <c r="M138" s="45"/>
      <c r="N138" s="48">
        <f t="shared" si="8"/>
        <v>0</v>
      </c>
    </row>
    <row r="139" spans="1:14" s="58" customFormat="1" ht="12.75" x14ac:dyDescent="0.2">
      <c r="A139" s="26" t="s">
        <v>143</v>
      </c>
      <c r="B139" s="59" t="s">
        <v>324</v>
      </c>
      <c r="C139" s="14" t="s">
        <v>13</v>
      </c>
      <c r="D139" s="15">
        <v>2</v>
      </c>
      <c r="E139" s="41">
        <v>673.62900000000002</v>
      </c>
      <c r="F139" s="42">
        <f t="shared" si="6"/>
        <v>1347.258</v>
      </c>
      <c r="G139" s="43"/>
      <c r="H139" s="54"/>
      <c r="I139" s="45"/>
      <c r="J139" s="46">
        <f t="shared" si="7"/>
        <v>0</v>
      </c>
      <c r="K139" s="47"/>
      <c r="L139" s="16"/>
      <c r="M139" s="45"/>
      <c r="N139" s="48">
        <f t="shared" si="8"/>
        <v>0</v>
      </c>
    </row>
    <row r="140" spans="1:14" s="58" customFormat="1" ht="12.75" x14ac:dyDescent="0.2">
      <c r="A140" s="26" t="s">
        <v>144</v>
      </c>
      <c r="B140" s="59" t="s">
        <v>325</v>
      </c>
      <c r="C140" s="14" t="s">
        <v>13</v>
      </c>
      <c r="D140" s="15">
        <v>2</v>
      </c>
      <c r="E140" s="41">
        <v>659.95600000000013</v>
      </c>
      <c r="F140" s="42">
        <f t="shared" si="6"/>
        <v>1319.9120000000003</v>
      </c>
      <c r="G140" s="43"/>
      <c r="H140" s="54"/>
      <c r="I140" s="45"/>
      <c r="J140" s="46">
        <f t="shared" si="7"/>
        <v>0</v>
      </c>
      <c r="K140" s="47"/>
      <c r="L140" s="16"/>
      <c r="M140" s="45"/>
      <c r="N140" s="48">
        <f t="shared" si="8"/>
        <v>0</v>
      </c>
    </row>
    <row r="141" spans="1:14" s="58" customFormat="1" ht="12.75" x14ac:dyDescent="0.2">
      <c r="A141" s="26" t="s">
        <v>145</v>
      </c>
      <c r="B141" s="60" t="s">
        <v>326</v>
      </c>
      <c r="C141" s="14" t="s">
        <v>13</v>
      </c>
      <c r="D141" s="15">
        <v>40</v>
      </c>
      <c r="E141" s="41">
        <v>12.925000000000001</v>
      </c>
      <c r="F141" s="42">
        <f t="shared" si="6"/>
        <v>517</v>
      </c>
      <c r="G141" s="43"/>
      <c r="H141" s="54"/>
      <c r="I141" s="45"/>
      <c r="J141" s="46">
        <f t="shared" si="7"/>
        <v>0</v>
      </c>
      <c r="K141" s="47"/>
      <c r="L141" s="16"/>
      <c r="M141" s="45"/>
      <c r="N141" s="48">
        <f t="shared" si="8"/>
        <v>0</v>
      </c>
    </row>
    <row r="142" spans="1:14" s="58" customFormat="1" ht="12.75" x14ac:dyDescent="0.2">
      <c r="A142" s="26" t="s">
        <v>146</v>
      </c>
      <c r="B142" s="59" t="s">
        <v>327</v>
      </c>
      <c r="C142" s="14" t="s">
        <v>13</v>
      </c>
      <c r="D142" s="15">
        <v>6</v>
      </c>
      <c r="E142" s="41">
        <v>253.38500000000002</v>
      </c>
      <c r="F142" s="42">
        <f t="shared" si="6"/>
        <v>1520.3100000000002</v>
      </c>
      <c r="G142" s="43"/>
      <c r="H142" s="54"/>
      <c r="I142" s="45"/>
      <c r="J142" s="46">
        <f t="shared" si="7"/>
        <v>0</v>
      </c>
      <c r="K142" s="47"/>
      <c r="L142" s="16"/>
      <c r="M142" s="45"/>
      <c r="N142" s="48">
        <f t="shared" si="8"/>
        <v>0</v>
      </c>
    </row>
    <row r="143" spans="1:14" s="58" customFormat="1" ht="12.75" x14ac:dyDescent="0.2">
      <c r="A143" s="26" t="s">
        <v>147</v>
      </c>
      <c r="B143" s="59" t="s">
        <v>328</v>
      </c>
      <c r="C143" s="14" t="s">
        <v>13</v>
      </c>
      <c r="D143" s="15">
        <v>40</v>
      </c>
      <c r="E143" s="41">
        <v>515.51499999999999</v>
      </c>
      <c r="F143" s="42">
        <f t="shared" si="6"/>
        <v>20620.599999999999</v>
      </c>
      <c r="G143" s="43"/>
      <c r="H143" s="54"/>
      <c r="I143" s="45"/>
      <c r="J143" s="46">
        <f t="shared" si="7"/>
        <v>0</v>
      </c>
      <c r="K143" s="47"/>
      <c r="L143" s="16"/>
      <c r="M143" s="45"/>
      <c r="N143" s="48">
        <f t="shared" si="8"/>
        <v>0</v>
      </c>
    </row>
    <row r="144" spans="1:14" s="58" customFormat="1" ht="12.75" x14ac:dyDescent="0.2">
      <c r="A144" s="26" t="s">
        <v>148</v>
      </c>
      <c r="B144" s="59" t="s">
        <v>329</v>
      </c>
      <c r="C144" s="14" t="s">
        <v>13</v>
      </c>
      <c r="D144" s="15">
        <v>8</v>
      </c>
      <c r="E144" s="41">
        <v>7.4690000000000003</v>
      </c>
      <c r="F144" s="42">
        <f t="shared" si="6"/>
        <v>59.752000000000002</v>
      </c>
      <c r="G144" s="43"/>
      <c r="H144" s="54"/>
      <c r="I144" s="45"/>
      <c r="J144" s="46">
        <f t="shared" si="7"/>
        <v>0</v>
      </c>
      <c r="K144" s="47"/>
      <c r="L144" s="16"/>
      <c r="M144" s="45"/>
      <c r="N144" s="48">
        <f t="shared" si="8"/>
        <v>0</v>
      </c>
    </row>
    <row r="145" spans="1:14" s="58" customFormat="1" ht="12.75" x14ac:dyDescent="0.2">
      <c r="A145" s="26" t="s">
        <v>149</v>
      </c>
      <c r="B145" s="60" t="s">
        <v>330</v>
      </c>
      <c r="C145" s="14" t="s">
        <v>13</v>
      </c>
      <c r="D145" s="15">
        <v>70</v>
      </c>
      <c r="E145" s="41">
        <v>13.101000000000001</v>
      </c>
      <c r="F145" s="42">
        <f t="shared" si="6"/>
        <v>917.07</v>
      </c>
      <c r="G145" s="43"/>
      <c r="H145" s="54"/>
      <c r="I145" s="45"/>
      <c r="J145" s="46">
        <f t="shared" si="7"/>
        <v>0</v>
      </c>
      <c r="K145" s="47"/>
      <c r="L145" s="16"/>
      <c r="M145" s="45"/>
      <c r="N145" s="48">
        <f t="shared" si="8"/>
        <v>0</v>
      </c>
    </row>
    <row r="146" spans="1:14" s="58" customFormat="1" ht="12.75" x14ac:dyDescent="0.2">
      <c r="A146" s="26" t="s">
        <v>150</v>
      </c>
      <c r="B146" s="60" t="s">
        <v>331</v>
      </c>
      <c r="C146" s="14" t="s">
        <v>13</v>
      </c>
      <c r="D146" s="15">
        <v>4</v>
      </c>
      <c r="E146" s="41">
        <v>3657.3680000000004</v>
      </c>
      <c r="F146" s="42">
        <f t="shared" si="6"/>
        <v>14629.472000000002</v>
      </c>
      <c r="G146" s="43"/>
      <c r="H146" s="54"/>
      <c r="I146" s="45"/>
      <c r="J146" s="46">
        <f t="shared" si="7"/>
        <v>0</v>
      </c>
      <c r="K146" s="47"/>
      <c r="L146" s="16"/>
      <c r="M146" s="45"/>
      <c r="N146" s="48">
        <f t="shared" si="8"/>
        <v>0</v>
      </c>
    </row>
    <row r="147" spans="1:14" s="58" customFormat="1" ht="12.75" x14ac:dyDescent="0.2">
      <c r="A147" s="26" t="s">
        <v>150</v>
      </c>
      <c r="B147" s="59" t="s">
        <v>332</v>
      </c>
      <c r="C147" s="14" t="s">
        <v>13</v>
      </c>
      <c r="D147" s="15">
        <v>40</v>
      </c>
      <c r="E147" s="41">
        <v>871.38700000000006</v>
      </c>
      <c r="F147" s="42">
        <f t="shared" si="6"/>
        <v>34855.480000000003</v>
      </c>
      <c r="G147" s="43"/>
      <c r="H147" s="54"/>
      <c r="I147" s="45"/>
      <c r="J147" s="46">
        <f t="shared" si="7"/>
        <v>0</v>
      </c>
      <c r="K147" s="47"/>
      <c r="L147" s="16"/>
      <c r="M147" s="45"/>
      <c r="N147" s="48">
        <f t="shared" si="8"/>
        <v>0</v>
      </c>
    </row>
    <row r="148" spans="1:14" s="58" customFormat="1" ht="12.75" x14ac:dyDescent="0.2">
      <c r="A148" s="26" t="s">
        <v>151</v>
      </c>
      <c r="B148" s="59" t="s">
        <v>333</v>
      </c>
      <c r="C148" s="14" t="s">
        <v>13</v>
      </c>
      <c r="D148" s="15">
        <v>140</v>
      </c>
      <c r="E148" s="41">
        <v>97.075000000000003</v>
      </c>
      <c r="F148" s="42">
        <f t="shared" si="6"/>
        <v>13590.5</v>
      </c>
      <c r="G148" s="43"/>
      <c r="H148" s="54"/>
      <c r="I148" s="45"/>
      <c r="J148" s="46">
        <f t="shared" si="7"/>
        <v>0</v>
      </c>
      <c r="K148" s="47"/>
      <c r="L148" s="16"/>
      <c r="M148" s="45"/>
      <c r="N148" s="48">
        <f t="shared" si="8"/>
        <v>0</v>
      </c>
    </row>
    <row r="149" spans="1:14" s="58" customFormat="1" ht="12.75" x14ac:dyDescent="0.2">
      <c r="A149" s="26" t="s">
        <v>152</v>
      </c>
      <c r="B149" s="59" t="s">
        <v>334</v>
      </c>
      <c r="C149" s="14" t="s">
        <v>13</v>
      </c>
      <c r="D149" s="15">
        <v>70</v>
      </c>
      <c r="E149" s="41">
        <v>218.28400000000002</v>
      </c>
      <c r="F149" s="42">
        <f t="shared" si="6"/>
        <v>15279.880000000001</v>
      </c>
      <c r="G149" s="43"/>
      <c r="H149" s="54"/>
      <c r="I149" s="45"/>
      <c r="J149" s="46">
        <f t="shared" si="7"/>
        <v>0</v>
      </c>
      <c r="K149" s="47"/>
      <c r="L149" s="16"/>
      <c r="M149" s="45"/>
      <c r="N149" s="48">
        <f t="shared" si="8"/>
        <v>0</v>
      </c>
    </row>
    <row r="150" spans="1:14" s="58" customFormat="1" ht="12.75" x14ac:dyDescent="0.2">
      <c r="A150" s="26" t="s">
        <v>153</v>
      </c>
      <c r="B150" s="59" t="s">
        <v>335</v>
      </c>
      <c r="C150" s="14" t="s">
        <v>13</v>
      </c>
      <c r="D150" s="15">
        <v>2</v>
      </c>
      <c r="E150" s="41">
        <v>10.208</v>
      </c>
      <c r="F150" s="42">
        <f t="shared" si="6"/>
        <v>20.416</v>
      </c>
      <c r="G150" s="43"/>
      <c r="H150" s="54"/>
      <c r="I150" s="45"/>
      <c r="J150" s="46">
        <f t="shared" si="7"/>
        <v>0</v>
      </c>
      <c r="K150" s="47"/>
      <c r="L150" s="16"/>
      <c r="M150" s="45"/>
      <c r="N150" s="48">
        <f t="shared" si="8"/>
        <v>0</v>
      </c>
    </row>
    <row r="151" spans="1:14" s="58" customFormat="1" ht="12.75" x14ac:dyDescent="0.2">
      <c r="A151" s="26" t="s">
        <v>154</v>
      </c>
      <c r="B151" s="59" t="s">
        <v>336</v>
      </c>
      <c r="C151" s="14" t="s">
        <v>13</v>
      </c>
      <c r="D151" s="15">
        <v>200</v>
      </c>
      <c r="E151" s="41">
        <v>16.632000000000001</v>
      </c>
      <c r="F151" s="42">
        <f t="shared" si="6"/>
        <v>3326.4</v>
      </c>
      <c r="G151" s="43"/>
      <c r="H151" s="54"/>
      <c r="I151" s="45"/>
      <c r="J151" s="46">
        <f t="shared" si="7"/>
        <v>0</v>
      </c>
      <c r="K151" s="47"/>
      <c r="L151" s="16"/>
      <c r="M151" s="45"/>
      <c r="N151" s="48">
        <f t="shared" si="8"/>
        <v>0</v>
      </c>
    </row>
    <row r="152" spans="1:14" s="58" customFormat="1" ht="12.75" x14ac:dyDescent="0.2">
      <c r="A152" s="26" t="s">
        <v>154</v>
      </c>
      <c r="B152" s="59" t="s">
        <v>337</v>
      </c>
      <c r="C152" s="14" t="s">
        <v>13</v>
      </c>
      <c r="D152" s="15">
        <v>200</v>
      </c>
      <c r="E152" s="41">
        <v>0.91300000000000003</v>
      </c>
      <c r="F152" s="42">
        <f t="shared" si="6"/>
        <v>182.6</v>
      </c>
      <c r="G152" s="43"/>
      <c r="H152" s="54"/>
      <c r="I152" s="45"/>
      <c r="J152" s="46">
        <f t="shared" si="7"/>
        <v>0</v>
      </c>
      <c r="K152" s="47"/>
      <c r="L152" s="16"/>
      <c r="M152" s="45"/>
      <c r="N152" s="48">
        <f t="shared" si="8"/>
        <v>0</v>
      </c>
    </row>
    <row r="153" spans="1:14" s="58" customFormat="1" ht="12.75" x14ac:dyDescent="0.2">
      <c r="A153" s="26" t="s">
        <v>155</v>
      </c>
      <c r="B153" s="59" t="s">
        <v>338</v>
      </c>
      <c r="C153" s="14" t="s">
        <v>13</v>
      </c>
      <c r="D153" s="15">
        <v>200</v>
      </c>
      <c r="E153" s="41">
        <v>2.1230000000000002</v>
      </c>
      <c r="F153" s="42">
        <f t="shared" si="6"/>
        <v>424.6</v>
      </c>
      <c r="G153" s="43"/>
      <c r="H153" s="54"/>
      <c r="I153" s="45"/>
      <c r="J153" s="46">
        <f t="shared" si="7"/>
        <v>0</v>
      </c>
      <c r="K153" s="47"/>
      <c r="L153" s="16"/>
      <c r="M153" s="45"/>
      <c r="N153" s="48">
        <f t="shared" si="8"/>
        <v>0</v>
      </c>
    </row>
    <row r="154" spans="1:14" s="58" customFormat="1" ht="12.75" x14ac:dyDescent="0.2">
      <c r="A154" s="26" t="s">
        <v>156</v>
      </c>
      <c r="B154" s="60" t="s">
        <v>339</v>
      </c>
      <c r="C154" s="14" t="s">
        <v>13</v>
      </c>
      <c r="D154" s="15">
        <v>200</v>
      </c>
      <c r="E154" s="41">
        <v>0.25300000000000006</v>
      </c>
      <c r="F154" s="42">
        <f t="shared" si="6"/>
        <v>50.600000000000009</v>
      </c>
      <c r="G154" s="43"/>
      <c r="H154" s="54"/>
      <c r="I154" s="45"/>
      <c r="J154" s="46">
        <f t="shared" si="7"/>
        <v>0</v>
      </c>
      <c r="K154" s="47"/>
      <c r="L154" s="16"/>
      <c r="M154" s="45"/>
      <c r="N154" s="48">
        <f t="shared" si="8"/>
        <v>0</v>
      </c>
    </row>
    <row r="155" spans="1:14" s="58" customFormat="1" ht="12.75" x14ac:dyDescent="0.2">
      <c r="A155" s="26" t="s">
        <v>157</v>
      </c>
      <c r="B155" s="59" t="s">
        <v>340</v>
      </c>
      <c r="C155" s="14" t="s">
        <v>13</v>
      </c>
      <c r="D155" s="15">
        <v>74</v>
      </c>
      <c r="E155" s="41">
        <v>67.98</v>
      </c>
      <c r="F155" s="42">
        <f t="shared" si="6"/>
        <v>5030.5200000000004</v>
      </c>
      <c r="G155" s="43"/>
      <c r="H155" s="54"/>
      <c r="I155" s="45"/>
      <c r="J155" s="46">
        <f t="shared" si="7"/>
        <v>0</v>
      </c>
      <c r="K155" s="47"/>
      <c r="L155" s="16"/>
      <c r="M155" s="45"/>
      <c r="N155" s="48">
        <f t="shared" si="8"/>
        <v>0</v>
      </c>
    </row>
    <row r="156" spans="1:14" s="58" customFormat="1" ht="12.75" x14ac:dyDescent="0.2">
      <c r="A156" s="26" t="s">
        <v>158</v>
      </c>
      <c r="B156" s="59" t="s">
        <v>341</v>
      </c>
      <c r="C156" s="14" t="s">
        <v>13</v>
      </c>
      <c r="D156" s="15">
        <v>60</v>
      </c>
      <c r="E156" s="41">
        <v>408.529</v>
      </c>
      <c r="F156" s="42">
        <f t="shared" si="6"/>
        <v>24511.739999999998</v>
      </c>
      <c r="G156" s="43"/>
      <c r="H156" s="54"/>
      <c r="I156" s="45"/>
      <c r="J156" s="46">
        <f t="shared" si="7"/>
        <v>0</v>
      </c>
      <c r="K156" s="47"/>
      <c r="L156" s="16"/>
      <c r="M156" s="45"/>
      <c r="N156" s="48">
        <f t="shared" si="8"/>
        <v>0</v>
      </c>
    </row>
    <row r="157" spans="1:14" s="58" customFormat="1" ht="12.75" x14ac:dyDescent="0.2">
      <c r="A157" s="26" t="s">
        <v>159</v>
      </c>
      <c r="B157" s="59" t="s">
        <v>342</v>
      </c>
      <c r="C157" s="14" t="s">
        <v>13</v>
      </c>
      <c r="D157" s="15">
        <v>12</v>
      </c>
      <c r="E157" s="41">
        <v>849.75000000000011</v>
      </c>
      <c r="F157" s="42">
        <f t="shared" si="6"/>
        <v>10197.000000000002</v>
      </c>
      <c r="G157" s="43"/>
      <c r="H157" s="54"/>
      <c r="I157" s="45"/>
      <c r="J157" s="46">
        <f t="shared" si="7"/>
        <v>0</v>
      </c>
      <c r="K157" s="47"/>
      <c r="L157" s="16"/>
      <c r="M157" s="45"/>
      <c r="N157" s="48">
        <f t="shared" si="8"/>
        <v>0</v>
      </c>
    </row>
    <row r="158" spans="1:14" s="58" customFormat="1" ht="12.75" x14ac:dyDescent="0.2">
      <c r="A158" s="26" t="s">
        <v>160</v>
      </c>
      <c r="B158" s="59" t="s">
        <v>343</v>
      </c>
      <c r="C158" s="14" t="s">
        <v>13</v>
      </c>
      <c r="D158" s="15">
        <v>8</v>
      </c>
      <c r="E158" s="41">
        <v>298.16600000000005</v>
      </c>
      <c r="F158" s="42">
        <f t="shared" si="6"/>
        <v>2385.3280000000004</v>
      </c>
      <c r="G158" s="43"/>
      <c r="H158" s="54"/>
      <c r="I158" s="45"/>
      <c r="J158" s="46">
        <f t="shared" si="7"/>
        <v>0</v>
      </c>
      <c r="K158" s="47"/>
      <c r="L158" s="16"/>
      <c r="M158" s="45"/>
      <c r="N158" s="48">
        <f t="shared" si="8"/>
        <v>0</v>
      </c>
    </row>
    <row r="159" spans="1:14" s="58" customFormat="1" ht="12.75" x14ac:dyDescent="0.2">
      <c r="A159" s="26" t="s">
        <v>161</v>
      </c>
      <c r="B159" s="61" t="s">
        <v>344</v>
      </c>
      <c r="C159" s="14" t="s">
        <v>13</v>
      </c>
      <c r="D159" s="15">
        <v>20</v>
      </c>
      <c r="E159" s="41">
        <v>7.2160000000000002</v>
      </c>
      <c r="F159" s="42">
        <f t="shared" si="6"/>
        <v>144.32</v>
      </c>
      <c r="G159" s="43"/>
      <c r="H159" s="54"/>
      <c r="I159" s="45"/>
      <c r="J159" s="46">
        <f t="shared" si="7"/>
        <v>0</v>
      </c>
      <c r="K159" s="47"/>
      <c r="L159" s="16"/>
      <c r="M159" s="45"/>
      <c r="N159" s="48">
        <f t="shared" si="8"/>
        <v>0</v>
      </c>
    </row>
    <row r="160" spans="1:14" s="58" customFormat="1" ht="12.75" x14ac:dyDescent="0.2">
      <c r="A160" s="26" t="s">
        <v>162</v>
      </c>
      <c r="B160" s="62" t="s">
        <v>345</v>
      </c>
      <c r="C160" s="14" t="s">
        <v>13</v>
      </c>
      <c r="D160" s="15">
        <v>96</v>
      </c>
      <c r="E160" s="41">
        <v>25.838999999999999</v>
      </c>
      <c r="F160" s="42">
        <f t="shared" si="6"/>
        <v>2480.5439999999999</v>
      </c>
      <c r="G160" s="43"/>
      <c r="H160" s="54"/>
      <c r="I160" s="45"/>
      <c r="J160" s="46">
        <f t="shared" si="7"/>
        <v>0</v>
      </c>
      <c r="K160" s="47"/>
      <c r="L160" s="16"/>
      <c r="M160" s="45"/>
      <c r="N160" s="48">
        <f t="shared" si="8"/>
        <v>0</v>
      </c>
    </row>
    <row r="161" spans="1:14" s="58" customFormat="1" ht="12.75" x14ac:dyDescent="0.2">
      <c r="A161" s="26" t="s">
        <v>163</v>
      </c>
      <c r="B161" s="59" t="s">
        <v>346</v>
      </c>
      <c r="C161" s="14" t="s">
        <v>13</v>
      </c>
      <c r="D161" s="15">
        <v>50</v>
      </c>
      <c r="E161" s="41">
        <v>186.20800000000003</v>
      </c>
      <c r="F161" s="42">
        <f t="shared" si="6"/>
        <v>9310.4000000000015</v>
      </c>
      <c r="G161" s="43"/>
      <c r="H161" s="54"/>
      <c r="I161" s="45"/>
      <c r="J161" s="46">
        <f t="shared" si="7"/>
        <v>0</v>
      </c>
      <c r="K161" s="47"/>
      <c r="L161" s="16"/>
      <c r="M161" s="45"/>
      <c r="N161" s="48">
        <f t="shared" si="8"/>
        <v>0</v>
      </c>
    </row>
    <row r="162" spans="1:14" s="58" customFormat="1" ht="12.75" x14ac:dyDescent="0.2">
      <c r="A162" s="26" t="s">
        <v>164</v>
      </c>
      <c r="B162" s="59" t="s">
        <v>347</v>
      </c>
      <c r="C162" s="14" t="s">
        <v>13</v>
      </c>
      <c r="D162" s="15">
        <v>2</v>
      </c>
      <c r="E162" s="41">
        <v>66.143000000000015</v>
      </c>
      <c r="F162" s="42">
        <f t="shared" si="6"/>
        <v>132.28600000000003</v>
      </c>
      <c r="G162" s="43"/>
      <c r="H162" s="54"/>
      <c r="I162" s="45"/>
      <c r="J162" s="46">
        <f t="shared" si="7"/>
        <v>0</v>
      </c>
      <c r="K162" s="47"/>
      <c r="L162" s="16"/>
      <c r="M162" s="45"/>
      <c r="N162" s="48">
        <f t="shared" si="8"/>
        <v>0</v>
      </c>
    </row>
    <row r="163" spans="1:14" s="58" customFormat="1" ht="12.75" x14ac:dyDescent="0.2">
      <c r="A163" s="26" t="s">
        <v>165</v>
      </c>
      <c r="B163" s="60" t="s">
        <v>348</v>
      </c>
      <c r="C163" s="14" t="s">
        <v>13</v>
      </c>
      <c r="D163" s="15">
        <v>40</v>
      </c>
      <c r="E163" s="41">
        <v>226.18200000000002</v>
      </c>
      <c r="F163" s="42">
        <f t="shared" si="6"/>
        <v>9047.2800000000007</v>
      </c>
      <c r="G163" s="43"/>
      <c r="H163" s="54"/>
      <c r="I163" s="45"/>
      <c r="J163" s="46">
        <f t="shared" si="7"/>
        <v>0</v>
      </c>
      <c r="K163" s="47"/>
      <c r="L163" s="16"/>
      <c r="M163" s="45"/>
      <c r="N163" s="48">
        <f t="shared" si="8"/>
        <v>0</v>
      </c>
    </row>
    <row r="164" spans="1:14" s="58" customFormat="1" ht="12.75" x14ac:dyDescent="0.2">
      <c r="A164" s="26" t="s">
        <v>166</v>
      </c>
      <c r="B164" s="59" t="s">
        <v>349</v>
      </c>
      <c r="C164" s="14" t="s">
        <v>13</v>
      </c>
      <c r="D164" s="15">
        <v>70</v>
      </c>
      <c r="E164" s="41">
        <v>294.96499999999997</v>
      </c>
      <c r="F164" s="42">
        <f t="shared" si="6"/>
        <v>20647.55</v>
      </c>
      <c r="G164" s="43"/>
      <c r="H164" s="54"/>
      <c r="I164" s="45"/>
      <c r="J164" s="46">
        <f t="shared" si="7"/>
        <v>0</v>
      </c>
      <c r="K164" s="47"/>
      <c r="L164" s="16"/>
      <c r="M164" s="45"/>
      <c r="N164" s="48">
        <f t="shared" si="8"/>
        <v>0</v>
      </c>
    </row>
    <row r="165" spans="1:14" s="58" customFormat="1" ht="12.75" x14ac:dyDescent="0.2">
      <c r="A165" s="26" t="s">
        <v>167</v>
      </c>
      <c r="B165" s="59" t="s">
        <v>350</v>
      </c>
      <c r="C165" s="14" t="s">
        <v>13</v>
      </c>
      <c r="D165" s="15">
        <v>60</v>
      </c>
      <c r="E165" s="41">
        <v>86.525999999999996</v>
      </c>
      <c r="F165" s="42">
        <f t="shared" si="6"/>
        <v>5191.5599999999995</v>
      </c>
      <c r="G165" s="43"/>
      <c r="H165" s="54"/>
      <c r="I165" s="45"/>
      <c r="J165" s="46">
        <f t="shared" si="7"/>
        <v>0</v>
      </c>
      <c r="K165" s="47"/>
      <c r="L165" s="16"/>
      <c r="M165" s="45"/>
      <c r="N165" s="48">
        <f t="shared" si="8"/>
        <v>0</v>
      </c>
    </row>
    <row r="166" spans="1:14" s="58" customFormat="1" ht="12.75" x14ac:dyDescent="0.2">
      <c r="A166" s="26" t="s">
        <v>168</v>
      </c>
      <c r="B166" s="60" t="s">
        <v>351</v>
      </c>
      <c r="C166" s="14" t="s">
        <v>13</v>
      </c>
      <c r="D166" s="15">
        <v>16</v>
      </c>
      <c r="E166" s="41">
        <v>1168.0350000000001</v>
      </c>
      <c r="F166" s="42">
        <f t="shared" si="6"/>
        <v>18688.560000000001</v>
      </c>
      <c r="G166" s="43"/>
      <c r="H166" s="54"/>
      <c r="I166" s="45"/>
      <c r="J166" s="46">
        <f t="shared" si="7"/>
        <v>0</v>
      </c>
      <c r="K166" s="47"/>
      <c r="L166" s="16"/>
      <c r="M166" s="45"/>
      <c r="N166" s="48">
        <f t="shared" si="8"/>
        <v>0</v>
      </c>
    </row>
    <row r="167" spans="1:14" s="58" customFormat="1" ht="12.75" x14ac:dyDescent="0.2">
      <c r="A167" s="26" t="s">
        <v>169</v>
      </c>
      <c r="B167" s="59" t="s">
        <v>352</v>
      </c>
      <c r="C167" s="14" t="s">
        <v>13</v>
      </c>
      <c r="D167" s="15">
        <v>200</v>
      </c>
      <c r="E167" s="41">
        <v>17.193000000000001</v>
      </c>
      <c r="F167" s="42">
        <f t="shared" si="6"/>
        <v>3438.6000000000004</v>
      </c>
      <c r="G167" s="43"/>
      <c r="H167" s="54"/>
      <c r="I167" s="45"/>
      <c r="J167" s="46">
        <f t="shared" si="7"/>
        <v>0</v>
      </c>
      <c r="K167" s="47"/>
      <c r="L167" s="16"/>
      <c r="M167" s="45"/>
      <c r="N167" s="48">
        <f t="shared" si="8"/>
        <v>0</v>
      </c>
    </row>
    <row r="168" spans="1:14" s="58" customFormat="1" ht="12.75" x14ac:dyDescent="0.2">
      <c r="A168" s="26" t="s">
        <v>169</v>
      </c>
      <c r="B168" s="59" t="s">
        <v>353</v>
      </c>
      <c r="C168" s="14" t="s">
        <v>13</v>
      </c>
      <c r="D168" s="15">
        <v>20</v>
      </c>
      <c r="E168" s="41">
        <v>85.272000000000006</v>
      </c>
      <c r="F168" s="42">
        <f t="shared" si="6"/>
        <v>1705.44</v>
      </c>
      <c r="G168" s="43"/>
      <c r="H168" s="54"/>
      <c r="I168" s="45"/>
      <c r="J168" s="46">
        <f t="shared" si="7"/>
        <v>0</v>
      </c>
      <c r="K168" s="47"/>
      <c r="L168" s="16"/>
      <c r="M168" s="45"/>
      <c r="N168" s="48">
        <f t="shared" si="8"/>
        <v>0</v>
      </c>
    </row>
    <row r="169" spans="1:14" s="58" customFormat="1" ht="12.75" x14ac:dyDescent="0.2">
      <c r="A169" s="26" t="s">
        <v>169</v>
      </c>
      <c r="B169" s="59" t="s">
        <v>354</v>
      </c>
      <c r="C169" s="14" t="s">
        <v>13</v>
      </c>
      <c r="D169" s="15">
        <v>24</v>
      </c>
      <c r="E169" s="41">
        <v>95.788000000000011</v>
      </c>
      <c r="F169" s="42">
        <f t="shared" si="6"/>
        <v>2298.9120000000003</v>
      </c>
      <c r="G169" s="43"/>
      <c r="H169" s="54"/>
      <c r="I169" s="45"/>
      <c r="J169" s="46">
        <f t="shared" si="7"/>
        <v>0</v>
      </c>
      <c r="K169" s="47"/>
      <c r="L169" s="16"/>
      <c r="M169" s="45"/>
      <c r="N169" s="48">
        <f t="shared" si="8"/>
        <v>0</v>
      </c>
    </row>
    <row r="170" spans="1:14" s="58" customFormat="1" ht="12.75" x14ac:dyDescent="0.2">
      <c r="A170" s="26" t="s">
        <v>170</v>
      </c>
      <c r="B170" s="60" t="s">
        <v>355</v>
      </c>
      <c r="C170" s="14" t="s">
        <v>13</v>
      </c>
      <c r="D170" s="15">
        <v>2</v>
      </c>
      <c r="E170" s="41">
        <v>1454.7940000000001</v>
      </c>
      <c r="F170" s="42">
        <f t="shared" si="6"/>
        <v>2909.5880000000002</v>
      </c>
      <c r="G170" s="43"/>
      <c r="H170" s="54"/>
      <c r="I170" s="45"/>
      <c r="J170" s="46">
        <f t="shared" si="7"/>
        <v>0</v>
      </c>
      <c r="K170" s="47"/>
      <c r="L170" s="16"/>
      <c r="M170" s="45"/>
      <c r="N170" s="48">
        <f t="shared" si="8"/>
        <v>0</v>
      </c>
    </row>
    <row r="171" spans="1:14" s="58" customFormat="1" ht="12.75" x14ac:dyDescent="0.2">
      <c r="A171" s="26" t="s">
        <v>171</v>
      </c>
      <c r="B171" s="59" t="s">
        <v>356</v>
      </c>
      <c r="C171" s="14" t="s">
        <v>13</v>
      </c>
      <c r="D171" s="15">
        <v>8</v>
      </c>
      <c r="E171" s="41">
        <v>49.445000000000007</v>
      </c>
      <c r="F171" s="42">
        <f t="shared" si="6"/>
        <v>395.56000000000006</v>
      </c>
      <c r="G171" s="43"/>
      <c r="H171" s="54"/>
      <c r="I171" s="45"/>
      <c r="J171" s="46">
        <f t="shared" si="7"/>
        <v>0</v>
      </c>
      <c r="K171" s="47"/>
      <c r="L171" s="16"/>
      <c r="M171" s="45"/>
      <c r="N171" s="48">
        <f t="shared" si="8"/>
        <v>0</v>
      </c>
    </row>
    <row r="172" spans="1:14" s="58" customFormat="1" ht="12.75" x14ac:dyDescent="0.2">
      <c r="A172" s="26" t="s">
        <v>171</v>
      </c>
      <c r="B172" s="59" t="s">
        <v>357</v>
      </c>
      <c r="C172" s="14" t="s">
        <v>13</v>
      </c>
      <c r="D172" s="15">
        <v>6</v>
      </c>
      <c r="E172" s="41">
        <v>49.56600000000001</v>
      </c>
      <c r="F172" s="42">
        <f t="shared" si="6"/>
        <v>297.39600000000007</v>
      </c>
      <c r="G172" s="43"/>
      <c r="H172" s="54"/>
      <c r="I172" s="45"/>
      <c r="J172" s="46">
        <f t="shared" si="7"/>
        <v>0</v>
      </c>
      <c r="K172" s="47"/>
      <c r="L172" s="16"/>
      <c r="M172" s="45"/>
      <c r="N172" s="48">
        <f t="shared" si="8"/>
        <v>0</v>
      </c>
    </row>
    <row r="173" spans="1:14" s="58" customFormat="1" ht="12.75" x14ac:dyDescent="0.2">
      <c r="A173" s="26" t="s">
        <v>171</v>
      </c>
      <c r="B173" s="59" t="s">
        <v>358</v>
      </c>
      <c r="C173" s="14" t="s">
        <v>13</v>
      </c>
      <c r="D173" s="15">
        <v>10</v>
      </c>
      <c r="E173" s="41">
        <v>49.56600000000001</v>
      </c>
      <c r="F173" s="42">
        <f t="shared" si="6"/>
        <v>495.66000000000008</v>
      </c>
      <c r="G173" s="43"/>
      <c r="H173" s="54"/>
      <c r="I173" s="45"/>
      <c r="J173" s="46">
        <f t="shared" si="7"/>
        <v>0</v>
      </c>
      <c r="K173" s="47"/>
      <c r="L173" s="16"/>
      <c r="M173" s="45"/>
      <c r="N173" s="48">
        <f t="shared" si="8"/>
        <v>0</v>
      </c>
    </row>
    <row r="174" spans="1:14" s="58" customFormat="1" ht="12.75" x14ac:dyDescent="0.2">
      <c r="A174" s="26" t="s">
        <v>171</v>
      </c>
      <c r="B174" s="59" t="s">
        <v>359</v>
      </c>
      <c r="C174" s="14" t="s">
        <v>13</v>
      </c>
      <c r="D174" s="15">
        <v>10</v>
      </c>
      <c r="E174" s="41">
        <v>49.445000000000007</v>
      </c>
      <c r="F174" s="42">
        <f t="shared" si="6"/>
        <v>494.45000000000005</v>
      </c>
      <c r="G174" s="43"/>
      <c r="H174" s="54"/>
      <c r="I174" s="45"/>
      <c r="J174" s="46">
        <f t="shared" si="7"/>
        <v>0</v>
      </c>
      <c r="K174" s="47"/>
      <c r="L174" s="16"/>
      <c r="M174" s="45"/>
      <c r="N174" s="48">
        <f t="shared" si="8"/>
        <v>0</v>
      </c>
    </row>
    <row r="175" spans="1:14" s="58" customFormat="1" ht="12.75" x14ac:dyDescent="0.2">
      <c r="A175" s="26" t="s">
        <v>172</v>
      </c>
      <c r="B175" s="59" t="s">
        <v>360</v>
      </c>
      <c r="C175" s="14" t="s">
        <v>13</v>
      </c>
      <c r="D175" s="15">
        <v>64</v>
      </c>
      <c r="E175" s="41">
        <v>70.532000000000011</v>
      </c>
      <c r="F175" s="42">
        <f t="shared" si="6"/>
        <v>4514.0480000000007</v>
      </c>
      <c r="G175" s="43"/>
      <c r="H175" s="54"/>
      <c r="I175" s="45"/>
      <c r="J175" s="46">
        <f t="shared" si="7"/>
        <v>0</v>
      </c>
      <c r="K175" s="47"/>
      <c r="L175" s="16"/>
      <c r="M175" s="45"/>
      <c r="N175" s="48">
        <f t="shared" si="8"/>
        <v>0</v>
      </c>
    </row>
    <row r="176" spans="1:14" s="58" customFormat="1" ht="12.75" x14ac:dyDescent="0.2">
      <c r="A176" s="26" t="s">
        <v>173</v>
      </c>
      <c r="B176" s="59" t="s">
        <v>16</v>
      </c>
      <c r="C176" s="14" t="s">
        <v>13</v>
      </c>
      <c r="D176" s="15">
        <v>10</v>
      </c>
      <c r="E176" s="41">
        <v>89.001000000000005</v>
      </c>
      <c r="F176" s="42">
        <f t="shared" si="6"/>
        <v>890.01</v>
      </c>
      <c r="G176" s="43"/>
      <c r="H176" s="54"/>
      <c r="I176" s="45"/>
      <c r="J176" s="46">
        <f t="shared" si="7"/>
        <v>0</v>
      </c>
      <c r="K176" s="47"/>
      <c r="L176" s="16"/>
      <c r="M176" s="45"/>
      <c r="N176" s="48">
        <f t="shared" si="8"/>
        <v>0</v>
      </c>
    </row>
    <row r="177" spans="1:14" s="58" customFormat="1" ht="12.75" x14ac:dyDescent="0.2">
      <c r="A177" s="26" t="s">
        <v>174</v>
      </c>
      <c r="B177" s="59" t="s">
        <v>361</v>
      </c>
      <c r="C177" s="14" t="s">
        <v>13</v>
      </c>
      <c r="D177" s="15">
        <v>50</v>
      </c>
      <c r="E177" s="41">
        <v>247.203</v>
      </c>
      <c r="F177" s="42">
        <f t="shared" si="6"/>
        <v>12360.15</v>
      </c>
      <c r="G177" s="43"/>
      <c r="H177" s="54"/>
      <c r="I177" s="45"/>
      <c r="J177" s="46">
        <f t="shared" si="7"/>
        <v>0</v>
      </c>
      <c r="K177" s="47"/>
      <c r="L177" s="16"/>
      <c r="M177" s="45"/>
      <c r="N177" s="48">
        <f t="shared" si="8"/>
        <v>0</v>
      </c>
    </row>
    <row r="178" spans="1:14" s="58" customFormat="1" ht="12.75" x14ac:dyDescent="0.2">
      <c r="A178" s="26" t="s">
        <v>174</v>
      </c>
      <c r="B178" s="59" t="s">
        <v>362</v>
      </c>
      <c r="C178" s="14" t="s">
        <v>13</v>
      </c>
      <c r="D178" s="15">
        <v>48</v>
      </c>
      <c r="E178" s="41">
        <v>10.56</v>
      </c>
      <c r="F178" s="42">
        <f t="shared" si="6"/>
        <v>506.88</v>
      </c>
      <c r="G178" s="43"/>
      <c r="H178" s="54"/>
      <c r="I178" s="45"/>
      <c r="J178" s="46">
        <f t="shared" si="7"/>
        <v>0</v>
      </c>
      <c r="K178" s="47"/>
      <c r="L178" s="16"/>
      <c r="M178" s="45"/>
      <c r="N178" s="48">
        <f t="shared" si="8"/>
        <v>0</v>
      </c>
    </row>
    <row r="179" spans="1:14" s="58" customFormat="1" ht="12.75" x14ac:dyDescent="0.2">
      <c r="A179" s="26" t="s">
        <v>175</v>
      </c>
      <c r="B179" s="59" t="s">
        <v>363</v>
      </c>
      <c r="C179" s="14" t="s">
        <v>13</v>
      </c>
      <c r="D179" s="15">
        <v>4</v>
      </c>
      <c r="E179" s="41">
        <v>253.00000000000003</v>
      </c>
      <c r="F179" s="42">
        <f t="shared" si="6"/>
        <v>1012.0000000000001</v>
      </c>
      <c r="G179" s="43"/>
      <c r="H179" s="54"/>
      <c r="I179" s="45"/>
      <c r="J179" s="46">
        <f t="shared" si="7"/>
        <v>0</v>
      </c>
      <c r="K179" s="47"/>
      <c r="L179" s="16"/>
      <c r="M179" s="45"/>
      <c r="N179" s="48">
        <f t="shared" si="8"/>
        <v>0</v>
      </c>
    </row>
    <row r="180" spans="1:14" s="58" customFormat="1" ht="12.75" x14ac:dyDescent="0.2">
      <c r="A180" s="26" t="s">
        <v>176</v>
      </c>
      <c r="B180" s="59" t="s">
        <v>364</v>
      </c>
      <c r="C180" s="14" t="s">
        <v>13</v>
      </c>
      <c r="D180" s="15">
        <v>140</v>
      </c>
      <c r="E180" s="41">
        <v>79.100999999999999</v>
      </c>
      <c r="F180" s="42">
        <f t="shared" si="6"/>
        <v>11074.14</v>
      </c>
      <c r="G180" s="43"/>
      <c r="H180" s="54"/>
      <c r="I180" s="45"/>
      <c r="J180" s="46">
        <f t="shared" si="7"/>
        <v>0</v>
      </c>
      <c r="K180" s="47"/>
      <c r="L180" s="16"/>
      <c r="M180" s="45"/>
      <c r="N180" s="48">
        <f t="shared" si="8"/>
        <v>0</v>
      </c>
    </row>
    <row r="181" spans="1:14" s="58" customFormat="1" ht="12.75" x14ac:dyDescent="0.2">
      <c r="A181" s="26" t="s">
        <v>177</v>
      </c>
      <c r="B181" s="60" t="s">
        <v>365</v>
      </c>
      <c r="C181" s="14" t="s">
        <v>13</v>
      </c>
      <c r="D181" s="15">
        <v>4</v>
      </c>
      <c r="E181" s="41">
        <v>6.38</v>
      </c>
      <c r="F181" s="42">
        <f t="shared" si="6"/>
        <v>25.52</v>
      </c>
      <c r="G181" s="43"/>
      <c r="H181" s="54"/>
      <c r="I181" s="45"/>
      <c r="J181" s="46">
        <f t="shared" si="7"/>
        <v>0</v>
      </c>
      <c r="K181" s="47"/>
      <c r="L181" s="16"/>
      <c r="M181" s="45"/>
      <c r="N181" s="48">
        <f t="shared" si="8"/>
        <v>0</v>
      </c>
    </row>
    <row r="182" spans="1:14" s="58" customFormat="1" ht="12.75" x14ac:dyDescent="0.2">
      <c r="A182" s="26" t="s">
        <v>177</v>
      </c>
      <c r="B182" s="59" t="s">
        <v>366</v>
      </c>
      <c r="C182" s="14" t="s">
        <v>13</v>
      </c>
      <c r="D182" s="15">
        <v>200</v>
      </c>
      <c r="E182" s="41">
        <v>11.924000000000001</v>
      </c>
      <c r="F182" s="42">
        <f t="shared" si="6"/>
        <v>2384.8000000000002</v>
      </c>
      <c r="G182" s="43"/>
      <c r="H182" s="54"/>
      <c r="I182" s="45"/>
      <c r="J182" s="46">
        <f t="shared" si="7"/>
        <v>0</v>
      </c>
      <c r="K182" s="47"/>
      <c r="L182" s="16"/>
      <c r="M182" s="45"/>
      <c r="N182" s="48">
        <f t="shared" si="8"/>
        <v>0</v>
      </c>
    </row>
    <row r="183" spans="1:14" s="58" customFormat="1" ht="12.75" x14ac:dyDescent="0.2">
      <c r="A183" s="26" t="s">
        <v>177</v>
      </c>
      <c r="B183" s="62" t="s">
        <v>367</v>
      </c>
      <c r="C183" s="14" t="s">
        <v>13</v>
      </c>
      <c r="D183" s="15">
        <v>56</v>
      </c>
      <c r="E183" s="41">
        <v>14.839000000000002</v>
      </c>
      <c r="F183" s="42">
        <f t="shared" si="6"/>
        <v>830.98400000000015</v>
      </c>
      <c r="G183" s="43"/>
      <c r="H183" s="54"/>
      <c r="I183" s="45"/>
      <c r="J183" s="46">
        <f t="shared" si="7"/>
        <v>0</v>
      </c>
      <c r="K183" s="47"/>
      <c r="L183" s="16"/>
      <c r="M183" s="45"/>
      <c r="N183" s="48">
        <f t="shared" si="8"/>
        <v>0</v>
      </c>
    </row>
    <row r="184" spans="1:14" s="58" customFormat="1" ht="12.75" x14ac:dyDescent="0.2">
      <c r="A184" s="26" t="s">
        <v>178</v>
      </c>
      <c r="B184" s="59" t="s">
        <v>368</v>
      </c>
      <c r="C184" s="14" t="s">
        <v>13</v>
      </c>
      <c r="D184" s="15">
        <v>70</v>
      </c>
      <c r="E184" s="41">
        <v>304.06200000000007</v>
      </c>
      <c r="F184" s="42">
        <f t="shared" si="6"/>
        <v>21284.340000000004</v>
      </c>
      <c r="G184" s="43"/>
      <c r="H184" s="54"/>
      <c r="I184" s="45"/>
      <c r="J184" s="46">
        <f t="shared" si="7"/>
        <v>0</v>
      </c>
      <c r="K184" s="47"/>
      <c r="L184" s="16"/>
      <c r="M184" s="45"/>
      <c r="N184" s="48">
        <f t="shared" si="8"/>
        <v>0</v>
      </c>
    </row>
    <row r="185" spans="1:14" s="58" customFormat="1" ht="12.75" x14ac:dyDescent="0.2">
      <c r="A185" s="26" t="s">
        <v>179</v>
      </c>
      <c r="B185" s="59" t="s">
        <v>369</v>
      </c>
      <c r="C185" s="14" t="s">
        <v>13</v>
      </c>
      <c r="D185" s="15">
        <v>70</v>
      </c>
      <c r="E185" s="41">
        <v>368.46700000000004</v>
      </c>
      <c r="F185" s="42">
        <f t="shared" si="6"/>
        <v>25792.690000000002</v>
      </c>
      <c r="G185" s="43"/>
      <c r="H185" s="54"/>
      <c r="I185" s="45"/>
      <c r="J185" s="46">
        <f t="shared" si="7"/>
        <v>0</v>
      </c>
      <c r="K185" s="47"/>
      <c r="L185" s="16"/>
      <c r="M185" s="45"/>
      <c r="N185" s="48">
        <f t="shared" si="8"/>
        <v>0</v>
      </c>
    </row>
    <row r="186" spans="1:14" s="58" customFormat="1" ht="12.75" x14ac:dyDescent="0.2">
      <c r="A186" s="26" t="s">
        <v>180</v>
      </c>
      <c r="B186" s="59" t="s">
        <v>370</v>
      </c>
      <c r="C186" s="14" t="s">
        <v>13</v>
      </c>
      <c r="D186" s="15">
        <v>10</v>
      </c>
      <c r="E186" s="41">
        <v>37.708000000000006</v>
      </c>
      <c r="F186" s="42">
        <f t="shared" si="6"/>
        <v>377.08000000000004</v>
      </c>
      <c r="G186" s="43"/>
      <c r="H186" s="54"/>
      <c r="I186" s="45"/>
      <c r="J186" s="46">
        <f t="shared" si="7"/>
        <v>0</v>
      </c>
      <c r="K186" s="47"/>
      <c r="L186" s="16"/>
      <c r="M186" s="45"/>
      <c r="N186" s="48">
        <f t="shared" si="8"/>
        <v>0</v>
      </c>
    </row>
    <row r="187" spans="1:14" s="58" customFormat="1" ht="12.75" x14ac:dyDescent="0.2">
      <c r="A187" s="26" t="s">
        <v>181</v>
      </c>
      <c r="B187" s="59" t="s">
        <v>371</v>
      </c>
      <c r="C187" s="14" t="s">
        <v>13</v>
      </c>
      <c r="D187" s="15">
        <v>10</v>
      </c>
      <c r="E187" s="41">
        <v>163.14100000000002</v>
      </c>
      <c r="F187" s="42">
        <f t="shared" si="6"/>
        <v>1631.4100000000003</v>
      </c>
      <c r="G187" s="43"/>
      <c r="H187" s="54"/>
      <c r="I187" s="45"/>
      <c r="J187" s="46">
        <f t="shared" si="7"/>
        <v>0</v>
      </c>
      <c r="K187" s="47"/>
      <c r="L187" s="16"/>
      <c r="M187" s="45"/>
      <c r="N187" s="48">
        <f t="shared" si="8"/>
        <v>0</v>
      </c>
    </row>
    <row r="188" spans="1:14" s="58" customFormat="1" ht="12.75" x14ac:dyDescent="0.2">
      <c r="A188" s="26" t="s">
        <v>181</v>
      </c>
      <c r="B188" s="59" t="s">
        <v>372</v>
      </c>
      <c r="C188" s="14" t="s">
        <v>13</v>
      </c>
      <c r="D188" s="15">
        <v>10</v>
      </c>
      <c r="E188" s="41">
        <v>245.96</v>
      </c>
      <c r="F188" s="42">
        <f t="shared" si="6"/>
        <v>2459.6</v>
      </c>
      <c r="G188" s="43"/>
      <c r="H188" s="54"/>
      <c r="I188" s="45"/>
      <c r="J188" s="46">
        <f t="shared" si="7"/>
        <v>0</v>
      </c>
      <c r="K188" s="47"/>
      <c r="L188" s="16"/>
      <c r="M188" s="45"/>
      <c r="N188" s="48">
        <f t="shared" si="8"/>
        <v>0</v>
      </c>
    </row>
    <row r="189" spans="1:14" s="58" customFormat="1" ht="12.75" x14ac:dyDescent="0.2">
      <c r="A189" s="26" t="s">
        <v>182</v>
      </c>
      <c r="B189" s="59" t="s">
        <v>373</v>
      </c>
      <c r="C189" s="14" t="s">
        <v>13</v>
      </c>
      <c r="D189" s="15">
        <v>4</v>
      </c>
      <c r="E189" s="41">
        <v>80.058000000000007</v>
      </c>
      <c r="F189" s="42">
        <f t="shared" si="6"/>
        <v>320.23200000000003</v>
      </c>
      <c r="G189" s="43"/>
      <c r="H189" s="54"/>
      <c r="I189" s="45"/>
      <c r="J189" s="46">
        <f t="shared" si="7"/>
        <v>0</v>
      </c>
      <c r="K189" s="47"/>
      <c r="L189" s="16"/>
      <c r="M189" s="45"/>
      <c r="N189" s="48">
        <f t="shared" si="8"/>
        <v>0</v>
      </c>
    </row>
    <row r="190" spans="1:14" s="58" customFormat="1" ht="12.75" x14ac:dyDescent="0.2">
      <c r="A190" s="26" t="s">
        <v>182</v>
      </c>
      <c r="B190" s="59" t="s">
        <v>374</v>
      </c>
      <c r="C190" s="14" t="s">
        <v>13</v>
      </c>
      <c r="D190" s="15">
        <v>10</v>
      </c>
      <c r="E190" s="41">
        <v>451.23099999999999</v>
      </c>
      <c r="F190" s="42">
        <f t="shared" si="6"/>
        <v>4512.3099999999995</v>
      </c>
      <c r="G190" s="43"/>
      <c r="H190" s="54"/>
      <c r="I190" s="45"/>
      <c r="J190" s="46">
        <f t="shared" si="7"/>
        <v>0</v>
      </c>
      <c r="K190" s="47"/>
      <c r="L190" s="16"/>
      <c r="M190" s="45"/>
      <c r="N190" s="48">
        <f t="shared" si="8"/>
        <v>0</v>
      </c>
    </row>
    <row r="191" spans="1:14" s="58" customFormat="1" ht="12.75" x14ac:dyDescent="0.2">
      <c r="A191" s="26" t="s">
        <v>183</v>
      </c>
      <c r="B191" s="59" t="s">
        <v>375</v>
      </c>
      <c r="C191" s="14" t="s">
        <v>13</v>
      </c>
      <c r="D191" s="15">
        <v>90</v>
      </c>
      <c r="E191" s="41">
        <v>154.50600000000003</v>
      </c>
      <c r="F191" s="42">
        <f t="shared" si="6"/>
        <v>13905.540000000003</v>
      </c>
      <c r="G191" s="43"/>
      <c r="H191" s="54"/>
      <c r="I191" s="45"/>
      <c r="J191" s="46">
        <f t="shared" si="7"/>
        <v>0</v>
      </c>
      <c r="K191" s="47"/>
      <c r="L191" s="16"/>
      <c r="M191" s="45"/>
      <c r="N191" s="48">
        <f t="shared" si="8"/>
        <v>0</v>
      </c>
    </row>
    <row r="192" spans="1:14" s="58" customFormat="1" ht="12.75" x14ac:dyDescent="0.2">
      <c r="A192" s="26" t="s">
        <v>184</v>
      </c>
      <c r="B192" s="59" t="s">
        <v>376</v>
      </c>
      <c r="C192" s="14" t="s">
        <v>13</v>
      </c>
      <c r="D192" s="15">
        <v>48</v>
      </c>
      <c r="E192" s="41">
        <v>71.192000000000007</v>
      </c>
      <c r="F192" s="42">
        <f t="shared" si="6"/>
        <v>3417.2160000000003</v>
      </c>
      <c r="G192" s="43"/>
      <c r="H192" s="54"/>
      <c r="I192" s="45"/>
      <c r="J192" s="46">
        <f t="shared" si="7"/>
        <v>0</v>
      </c>
      <c r="K192" s="47"/>
      <c r="L192" s="16"/>
      <c r="M192" s="45"/>
      <c r="N192" s="48">
        <f t="shared" si="8"/>
        <v>0</v>
      </c>
    </row>
    <row r="193" spans="1:14" s="58" customFormat="1" ht="12.75" x14ac:dyDescent="0.2">
      <c r="A193" s="26" t="s">
        <v>184</v>
      </c>
      <c r="B193" s="59" t="s">
        <v>377</v>
      </c>
      <c r="C193" s="14" t="s">
        <v>13</v>
      </c>
      <c r="D193" s="15">
        <v>2</v>
      </c>
      <c r="E193" s="41">
        <v>142.39500000000001</v>
      </c>
      <c r="F193" s="42">
        <f t="shared" si="6"/>
        <v>284.79000000000002</v>
      </c>
      <c r="G193" s="43"/>
      <c r="H193" s="54"/>
      <c r="I193" s="45"/>
      <c r="J193" s="46">
        <f t="shared" si="7"/>
        <v>0</v>
      </c>
      <c r="K193" s="47"/>
      <c r="L193" s="16"/>
      <c r="M193" s="45"/>
      <c r="N193" s="48">
        <f t="shared" si="8"/>
        <v>0</v>
      </c>
    </row>
    <row r="194" spans="1:14" s="58" customFormat="1" ht="12.75" x14ac:dyDescent="0.2">
      <c r="A194" s="26" t="s">
        <v>184</v>
      </c>
      <c r="B194" s="59" t="s">
        <v>378</v>
      </c>
      <c r="C194" s="14" t="s">
        <v>13</v>
      </c>
      <c r="D194" s="15">
        <v>130</v>
      </c>
      <c r="E194" s="41">
        <v>70.454999999999998</v>
      </c>
      <c r="F194" s="42">
        <f t="shared" si="6"/>
        <v>9159.15</v>
      </c>
      <c r="G194" s="43"/>
      <c r="H194" s="54"/>
      <c r="I194" s="45"/>
      <c r="J194" s="46">
        <f t="shared" si="7"/>
        <v>0</v>
      </c>
      <c r="K194" s="47"/>
      <c r="L194" s="16"/>
      <c r="M194" s="45"/>
      <c r="N194" s="48">
        <f t="shared" si="8"/>
        <v>0</v>
      </c>
    </row>
    <row r="195" spans="1:14" s="58" customFormat="1" ht="12.75" x14ac:dyDescent="0.2">
      <c r="A195" s="26" t="s">
        <v>184</v>
      </c>
      <c r="B195" s="59" t="s">
        <v>379</v>
      </c>
      <c r="C195" s="14" t="s">
        <v>13</v>
      </c>
      <c r="D195" s="15">
        <v>78</v>
      </c>
      <c r="E195" s="41">
        <v>63.426000000000002</v>
      </c>
      <c r="F195" s="42">
        <f t="shared" si="6"/>
        <v>4947.2280000000001</v>
      </c>
      <c r="G195" s="43"/>
      <c r="H195" s="54"/>
      <c r="I195" s="45"/>
      <c r="J195" s="46">
        <f t="shared" si="7"/>
        <v>0</v>
      </c>
      <c r="K195" s="47"/>
      <c r="L195" s="16"/>
      <c r="M195" s="45"/>
      <c r="N195" s="48">
        <f t="shared" si="8"/>
        <v>0</v>
      </c>
    </row>
    <row r="196" spans="1:14" s="58" customFormat="1" ht="12.75" x14ac:dyDescent="0.2">
      <c r="A196" s="26" t="s">
        <v>185</v>
      </c>
      <c r="B196" s="59" t="s">
        <v>380</v>
      </c>
      <c r="C196" s="14" t="s">
        <v>13</v>
      </c>
      <c r="D196" s="15">
        <v>2</v>
      </c>
      <c r="E196" s="41">
        <v>1630.31</v>
      </c>
      <c r="F196" s="42">
        <f t="shared" ref="F196:F208" si="9">D196*E196</f>
        <v>3260.62</v>
      </c>
      <c r="G196" s="43"/>
      <c r="H196" s="54"/>
      <c r="I196" s="45"/>
      <c r="J196" s="46">
        <f t="shared" si="7"/>
        <v>0</v>
      </c>
      <c r="K196" s="47"/>
      <c r="L196" s="16"/>
      <c r="M196" s="45"/>
      <c r="N196" s="48">
        <f t="shared" si="8"/>
        <v>0</v>
      </c>
    </row>
    <row r="197" spans="1:14" s="58" customFormat="1" ht="12.75" x14ac:dyDescent="0.2">
      <c r="A197" s="26" t="s">
        <v>185</v>
      </c>
      <c r="B197" s="60" t="s">
        <v>381</v>
      </c>
      <c r="C197" s="14" t="s">
        <v>13</v>
      </c>
      <c r="D197" s="15">
        <v>2</v>
      </c>
      <c r="E197" s="41">
        <v>1540.5830000000001</v>
      </c>
      <c r="F197" s="42">
        <f t="shared" si="9"/>
        <v>3081.1660000000002</v>
      </c>
      <c r="G197" s="43"/>
      <c r="H197" s="54"/>
      <c r="I197" s="45"/>
      <c r="J197" s="46">
        <f t="shared" si="7"/>
        <v>0</v>
      </c>
      <c r="K197" s="47"/>
      <c r="L197" s="16"/>
      <c r="M197" s="45"/>
      <c r="N197" s="48">
        <f t="shared" si="8"/>
        <v>0</v>
      </c>
    </row>
    <row r="198" spans="1:14" s="58" customFormat="1" ht="12.75" x14ac:dyDescent="0.2">
      <c r="A198" s="26" t="s">
        <v>186</v>
      </c>
      <c r="B198" s="59" t="s">
        <v>382</v>
      </c>
      <c r="C198" s="14" t="s">
        <v>13</v>
      </c>
      <c r="D198" s="15">
        <v>76</v>
      </c>
      <c r="E198" s="41">
        <v>106.30400000000002</v>
      </c>
      <c r="F198" s="42">
        <f t="shared" si="9"/>
        <v>8079.1040000000012</v>
      </c>
      <c r="G198" s="43"/>
      <c r="H198" s="54"/>
      <c r="I198" s="45"/>
      <c r="J198" s="46">
        <f t="shared" ref="J198:J208" si="10">I198*D198</f>
        <v>0</v>
      </c>
      <c r="K198" s="47"/>
      <c r="L198" s="16"/>
      <c r="M198" s="45"/>
      <c r="N198" s="48">
        <f t="shared" ref="N198:N208" si="11">M198*D198</f>
        <v>0</v>
      </c>
    </row>
    <row r="199" spans="1:14" s="58" customFormat="1" ht="12.75" x14ac:dyDescent="0.2">
      <c r="A199" s="26" t="s">
        <v>187</v>
      </c>
      <c r="B199" s="60" t="s">
        <v>383</v>
      </c>
      <c r="C199" s="14" t="s">
        <v>13</v>
      </c>
      <c r="D199" s="15">
        <v>36</v>
      </c>
      <c r="E199" s="41">
        <v>78.496000000000009</v>
      </c>
      <c r="F199" s="42">
        <f t="shared" si="9"/>
        <v>2825.8560000000002</v>
      </c>
      <c r="G199" s="43"/>
      <c r="H199" s="54"/>
      <c r="I199" s="45"/>
      <c r="J199" s="46">
        <f t="shared" si="10"/>
        <v>0</v>
      </c>
      <c r="K199" s="47"/>
      <c r="L199" s="16"/>
      <c r="M199" s="45"/>
      <c r="N199" s="48">
        <f t="shared" si="11"/>
        <v>0</v>
      </c>
    </row>
    <row r="200" spans="1:14" s="58" customFormat="1" ht="12.75" x14ac:dyDescent="0.2">
      <c r="A200" s="26" t="s">
        <v>186</v>
      </c>
      <c r="B200" s="59" t="s">
        <v>384</v>
      </c>
      <c r="C200" s="14" t="s">
        <v>13</v>
      </c>
      <c r="D200" s="15">
        <v>2</v>
      </c>
      <c r="E200" s="41">
        <v>214.81900000000002</v>
      </c>
      <c r="F200" s="42">
        <f t="shared" si="9"/>
        <v>429.63800000000003</v>
      </c>
      <c r="G200" s="43"/>
      <c r="H200" s="54"/>
      <c r="I200" s="45"/>
      <c r="J200" s="46">
        <f t="shared" si="10"/>
        <v>0</v>
      </c>
      <c r="K200" s="47"/>
      <c r="L200" s="16"/>
      <c r="M200" s="45"/>
      <c r="N200" s="48">
        <f t="shared" si="11"/>
        <v>0</v>
      </c>
    </row>
    <row r="201" spans="1:14" s="58" customFormat="1" ht="12.75" x14ac:dyDescent="0.2">
      <c r="A201" s="26" t="s">
        <v>186</v>
      </c>
      <c r="B201" s="60" t="s">
        <v>385</v>
      </c>
      <c r="C201" s="14" t="s">
        <v>13</v>
      </c>
      <c r="D201" s="15">
        <v>36</v>
      </c>
      <c r="E201" s="41">
        <v>126.08200000000002</v>
      </c>
      <c r="F201" s="42">
        <f t="shared" si="9"/>
        <v>4538.9520000000011</v>
      </c>
      <c r="G201" s="43"/>
      <c r="H201" s="54"/>
      <c r="I201" s="45"/>
      <c r="J201" s="46">
        <f t="shared" si="10"/>
        <v>0</v>
      </c>
      <c r="K201" s="47"/>
      <c r="L201" s="16"/>
      <c r="M201" s="45"/>
      <c r="N201" s="48">
        <f t="shared" si="11"/>
        <v>0</v>
      </c>
    </row>
    <row r="202" spans="1:14" s="58" customFormat="1" ht="12.75" x14ac:dyDescent="0.2">
      <c r="A202" s="26" t="s">
        <v>187</v>
      </c>
      <c r="B202" s="60" t="s">
        <v>386</v>
      </c>
      <c r="C202" s="14" t="s">
        <v>13</v>
      </c>
      <c r="D202" s="15">
        <v>12</v>
      </c>
      <c r="E202" s="41">
        <v>60.071000000000005</v>
      </c>
      <c r="F202" s="42">
        <f t="shared" si="9"/>
        <v>720.85200000000009</v>
      </c>
      <c r="G202" s="43"/>
      <c r="H202" s="54"/>
      <c r="I202" s="45"/>
      <c r="J202" s="46">
        <f t="shared" si="10"/>
        <v>0</v>
      </c>
      <c r="K202" s="47"/>
      <c r="L202" s="16"/>
      <c r="M202" s="45"/>
      <c r="N202" s="48">
        <f t="shared" si="11"/>
        <v>0</v>
      </c>
    </row>
    <row r="203" spans="1:14" s="58" customFormat="1" ht="12.75" x14ac:dyDescent="0.2">
      <c r="A203" s="26" t="s">
        <v>188</v>
      </c>
      <c r="B203" s="60" t="s">
        <v>387</v>
      </c>
      <c r="C203" s="14" t="s">
        <v>13</v>
      </c>
      <c r="D203" s="15">
        <v>200</v>
      </c>
      <c r="E203" s="41">
        <v>0.66</v>
      </c>
      <c r="F203" s="42">
        <f t="shared" si="9"/>
        <v>132</v>
      </c>
      <c r="G203" s="43"/>
      <c r="H203" s="54"/>
      <c r="I203" s="45"/>
      <c r="J203" s="46">
        <f t="shared" si="10"/>
        <v>0</v>
      </c>
      <c r="K203" s="47"/>
      <c r="L203" s="16"/>
      <c r="M203" s="45"/>
      <c r="N203" s="48">
        <f t="shared" si="11"/>
        <v>0</v>
      </c>
    </row>
    <row r="204" spans="1:14" s="58" customFormat="1" ht="12.75" x14ac:dyDescent="0.2">
      <c r="A204" s="26" t="s">
        <v>189</v>
      </c>
      <c r="B204" s="59" t="s">
        <v>388</v>
      </c>
      <c r="C204" s="14" t="s">
        <v>13</v>
      </c>
      <c r="D204" s="15">
        <v>220</v>
      </c>
      <c r="E204" s="41">
        <v>10.01</v>
      </c>
      <c r="F204" s="42">
        <f t="shared" si="9"/>
        <v>2202.1999999999998</v>
      </c>
      <c r="G204" s="43"/>
      <c r="H204" s="54"/>
      <c r="I204" s="45"/>
      <c r="J204" s="46">
        <f t="shared" si="10"/>
        <v>0</v>
      </c>
      <c r="K204" s="47"/>
      <c r="L204" s="16"/>
      <c r="M204" s="45"/>
      <c r="N204" s="48">
        <f t="shared" si="11"/>
        <v>0</v>
      </c>
    </row>
    <row r="205" spans="1:14" s="58" customFormat="1" ht="12.75" x14ac:dyDescent="0.2">
      <c r="A205" s="26" t="s">
        <v>189</v>
      </c>
      <c r="B205" s="59" t="s">
        <v>389</v>
      </c>
      <c r="C205" s="14" t="s">
        <v>13</v>
      </c>
      <c r="D205" s="15">
        <v>60</v>
      </c>
      <c r="E205" s="41">
        <v>7.1390000000000011</v>
      </c>
      <c r="F205" s="42">
        <f t="shared" si="9"/>
        <v>428.34000000000009</v>
      </c>
      <c r="G205" s="43"/>
      <c r="H205" s="54"/>
      <c r="I205" s="45"/>
      <c r="J205" s="46">
        <f t="shared" si="10"/>
        <v>0</v>
      </c>
      <c r="K205" s="47"/>
      <c r="L205" s="16"/>
      <c r="M205" s="45"/>
      <c r="N205" s="48">
        <f t="shared" si="11"/>
        <v>0</v>
      </c>
    </row>
    <row r="206" spans="1:14" s="58" customFormat="1" ht="12.75" x14ac:dyDescent="0.2">
      <c r="A206" s="26" t="s">
        <v>189</v>
      </c>
      <c r="B206" s="61" t="s">
        <v>390</v>
      </c>
      <c r="C206" s="14" t="s">
        <v>13</v>
      </c>
      <c r="D206" s="15">
        <v>200</v>
      </c>
      <c r="E206" s="41">
        <v>3.08</v>
      </c>
      <c r="F206" s="42">
        <f t="shared" si="9"/>
        <v>616</v>
      </c>
      <c r="G206" s="43"/>
      <c r="H206" s="54"/>
      <c r="I206" s="45"/>
      <c r="J206" s="46">
        <f t="shared" si="10"/>
        <v>0</v>
      </c>
      <c r="K206" s="47"/>
      <c r="L206" s="16"/>
      <c r="M206" s="45"/>
      <c r="N206" s="48">
        <f t="shared" si="11"/>
        <v>0</v>
      </c>
    </row>
    <row r="207" spans="1:14" s="58" customFormat="1" ht="12.75" x14ac:dyDescent="0.2">
      <c r="A207" s="26" t="s">
        <v>189</v>
      </c>
      <c r="B207" s="60" t="s">
        <v>391</v>
      </c>
      <c r="C207" s="14" t="s">
        <v>13</v>
      </c>
      <c r="D207" s="15">
        <v>200</v>
      </c>
      <c r="E207" s="41">
        <v>1.0449999999999999</v>
      </c>
      <c r="F207" s="42">
        <f t="shared" si="9"/>
        <v>209</v>
      </c>
      <c r="G207" s="43"/>
      <c r="H207" s="54"/>
      <c r="I207" s="45"/>
      <c r="J207" s="46">
        <f t="shared" si="10"/>
        <v>0</v>
      </c>
      <c r="K207" s="47"/>
      <c r="L207" s="16"/>
      <c r="M207" s="45"/>
      <c r="N207" s="48">
        <f t="shared" si="11"/>
        <v>0</v>
      </c>
    </row>
    <row r="208" spans="1:14" s="58" customFormat="1" ht="13.5" thickBot="1" x14ac:dyDescent="0.25">
      <c r="A208" s="26" t="s">
        <v>190</v>
      </c>
      <c r="B208" s="60" t="s">
        <v>392</v>
      </c>
      <c r="C208" s="14" t="s">
        <v>13</v>
      </c>
      <c r="D208" s="15">
        <v>200</v>
      </c>
      <c r="E208" s="57">
        <v>0.90200000000000002</v>
      </c>
      <c r="F208" s="42">
        <f t="shared" si="9"/>
        <v>180.4</v>
      </c>
      <c r="G208" s="43"/>
      <c r="H208" s="54"/>
      <c r="I208" s="64"/>
      <c r="J208" s="46">
        <f t="shared" si="10"/>
        <v>0</v>
      </c>
      <c r="K208" s="47"/>
      <c r="L208" s="16"/>
      <c r="M208" s="64"/>
      <c r="N208" s="48">
        <f t="shared" si="11"/>
        <v>0</v>
      </c>
    </row>
    <row r="209" spans="1:14" ht="17.25" thickBot="1" x14ac:dyDescent="0.3">
      <c r="A209" s="65" t="s">
        <v>398</v>
      </c>
      <c r="B209" s="66"/>
      <c r="C209" s="66"/>
      <c r="D209" s="66"/>
      <c r="E209" s="67"/>
      <c r="F209" s="29">
        <f>SUM(F4:F208)</f>
        <v>1408000.0000000007</v>
      </c>
      <c r="G209" s="68" t="s">
        <v>17</v>
      </c>
      <c r="H209" s="69"/>
      <c r="I209" s="70"/>
      <c r="J209" s="20">
        <f>SUM(J4:J208)</f>
        <v>0</v>
      </c>
      <c r="K209" s="68" t="s">
        <v>18</v>
      </c>
      <c r="L209" s="69"/>
      <c r="M209" s="70"/>
      <c r="N209" s="20">
        <f>SUM(N4:N208)</f>
        <v>0</v>
      </c>
    </row>
    <row r="210" spans="1:14" x14ac:dyDescent="0.25">
      <c r="A210" s="21"/>
      <c r="B210" s="30"/>
      <c r="C210" s="21"/>
      <c r="D210" s="21"/>
      <c r="E210" s="22"/>
      <c r="F210" s="22"/>
      <c r="G210" s="21"/>
      <c r="H210" s="21"/>
      <c r="I210" s="21"/>
      <c r="J210" s="21"/>
      <c r="K210" s="21"/>
      <c r="L210" s="21"/>
      <c r="M210" s="21"/>
      <c r="N210" s="21"/>
    </row>
    <row r="211" spans="1:14" ht="18.75" x14ac:dyDescent="0.3">
      <c r="A211" s="28"/>
      <c r="B211" s="28"/>
      <c r="C211" s="28"/>
      <c r="D211" s="28"/>
      <c r="E211" s="22"/>
      <c r="F211" s="22"/>
      <c r="G211" s="88"/>
      <c r="H211" s="88"/>
      <c r="I211" s="88"/>
      <c r="J211" s="88"/>
      <c r="K211" s="88"/>
      <c r="L211" s="88"/>
      <c r="M211" s="89"/>
      <c r="N211" s="89"/>
    </row>
    <row r="212" spans="1:14" ht="18.75" x14ac:dyDescent="0.3">
      <c r="A212" s="28"/>
      <c r="B212" s="28"/>
      <c r="C212" s="28"/>
      <c r="D212" s="28"/>
      <c r="E212" s="22"/>
      <c r="F212" s="22"/>
      <c r="G212" s="90" t="s">
        <v>19</v>
      </c>
      <c r="H212" s="90"/>
      <c r="I212" s="90"/>
      <c r="J212" s="90"/>
      <c r="K212" s="90"/>
      <c r="L212" s="91"/>
      <c r="M212" s="92">
        <f>J209+N209</f>
        <v>0</v>
      </c>
      <c r="N212" s="92"/>
    </row>
    <row r="213" spans="1:14" ht="15.75" x14ac:dyDescent="0.25">
      <c r="A213" s="21"/>
      <c r="B213" s="30"/>
      <c r="C213" s="21"/>
      <c r="D213" s="21"/>
      <c r="E213" s="22"/>
      <c r="F213" s="22"/>
      <c r="G213" s="93"/>
      <c r="H213" s="93"/>
      <c r="I213" s="93"/>
      <c r="J213" s="93"/>
      <c r="K213" s="94"/>
      <c r="L213" s="94"/>
      <c r="M213" s="94"/>
      <c r="N213" s="94"/>
    </row>
    <row r="214" spans="1:14" ht="15.75" x14ac:dyDescent="0.25">
      <c r="A214" s="81" t="s">
        <v>31</v>
      </c>
      <c r="B214" s="81"/>
      <c r="C214" s="81"/>
      <c r="D214" s="82"/>
      <c r="E214" s="22"/>
      <c r="F214" s="22"/>
      <c r="G214" s="83" t="s">
        <v>20</v>
      </c>
      <c r="H214" s="84"/>
      <c r="I214" s="84"/>
      <c r="J214" s="84"/>
      <c r="K214" s="85"/>
      <c r="L214" s="85"/>
      <c r="M214" s="85"/>
      <c r="N214" s="85"/>
    </row>
    <row r="215" spans="1:14" ht="36" customHeight="1" x14ac:dyDescent="0.25">
      <c r="A215" s="23" t="s">
        <v>393</v>
      </c>
      <c r="B215" s="31" t="s">
        <v>399</v>
      </c>
      <c r="C215" s="86" t="s">
        <v>21</v>
      </c>
      <c r="D215" s="87"/>
      <c r="E215" s="22"/>
      <c r="F215" s="22"/>
      <c r="G215" s="21"/>
      <c r="H215" s="21"/>
      <c r="I215" s="21"/>
      <c r="J215" s="21"/>
      <c r="K215" s="21"/>
      <c r="L215" s="21"/>
      <c r="M215" s="21"/>
      <c r="N215" s="21"/>
    </row>
    <row r="216" spans="1:14" ht="12.75" customHeight="1" x14ac:dyDescent="0.25">
      <c r="A216" s="24" t="s">
        <v>394</v>
      </c>
      <c r="B216" s="32" t="s">
        <v>22</v>
      </c>
      <c r="C216" s="97"/>
      <c r="D216" s="97"/>
      <c r="E216" s="22"/>
      <c r="F216" s="22"/>
      <c r="G216" s="21"/>
      <c r="H216" s="21"/>
      <c r="I216" s="21"/>
      <c r="J216" s="21"/>
      <c r="K216" s="21"/>
      <c r="L216" s="21"/>
      <c r="M216" s="21"/>
      <c r="N216" s="21"/>
    </row>
    <row r="217" spans="1:14" x14ac:dyDescent="0.25">
      <c r="A217" s="24" t="s">
        <v>394</v>
      </c>
      <c r="B217" s="32" t="s">
        <v>23</v>
      </c>
      <c r="C217" s="97"/>
      <c r="D217" s="97"/>
      <c r="E217" s="22"/>
      <c r="F217" s="22"/>
      <c r="G217" s="21"/>
      <c r="H217" s="21"/>
      <c r="I217" s="21"/>
      <c r="J217" s="21"/>
      <c r="K217" s="21"/>
      <c r="L217" s="21"/>
      <c r="M217" s="21"/>
      <c r="N217" s="21"/>
    </row>
    <row r="218" spans="1:14" x14ac:dyDescent="0.25">
      <c r="A218" s="24" t="s">
        <v>394</v>
      </c>
      <c r="B218" s="32" t="s">
        <v>24</v>
      </c>
      <c r="C218" s="97"/>
      <c r="D218" s="97"/>
      <c r="E218" s="22"/>
      <c r="F218" s="22"/>
      <c r="G218" s="21"/>
      <c r="H218" s="21"/>
      <c r="I218" s="21"/>
      <c r="J218" s="21"/>
      <c r="K218" s="21"/>
      <c r="L218" s="21"/>
      <c r="M218" s="21"/>
      <c r="N218" s="21"/>
    </row>
    <row r="219" spans="1:14" x14ac:dyDescent="0.25">
      <c r="A219" s="24" t="s">
        <v>394</v>
      </c>
      <c r="B219" s="32" t="s">
        <v>25</v>
      </c>
      <c r="C219" s="97"/>
      <c r="D219" s="97"/>
      <c r="E219" s="22"/>
      <c r="F219" s="22"/>
      <c r="G219" s="21"/>
      <c r="H219" s="21"/>
      <c r="I219" s="21"/>
      <c r="J219" s="21"/>
      <c r="K219" s="21"/>
      <c r="L219" s="21"/>
      <c r="M219" s="21"/>
      <c r="N219" s="21"/>
    </row>
    <row r="220" spans="1:14" x14ac:dyDescent="0.25">
      <c r="A220" s="24" t="s">
        <v>394</v>
      </c>
      <c r="B220" s="32" t="s">
        <v>26</v>
      </c>
      <c r="C220" s="97"/>
      <c r="D220" s="97"/>
      <c r="E220" s="22"/>
      <c r="F220" s="22"/>
      <c r="G220" s="21"/>
      <c r="H220" s="21"/>
      <c r="I220" s="21"/>
      <c r="J220" s="21"/>
      <c r="K220" s="21"/>
      <c r="L220" s="21"/>
      <c r="M220" s="21"/>
      <c r="N220" s="21"/>
    </row>
    <row r="221" spans="1:14" x14ac:dyDescent="0.25">
      <c r="A221" s="24" t="s">
        <v>394</v>
      </c>
      <c r="B221" s="32" t="s">
        <v>27</v>
      </c>
      <c r="C221" s="97"/>
      <c r="D221" s="97"/>
      <c r="E221" s="22"/>
      <c r="F221" s="22"/>
      <c r="G221" s="21"/>
      <c r="H221" s="21"/>
      <c r="I221" s="21"/>
      <c r="J221" s="21"/>
      <c r="K221" s="21"/>
      <c r="L221" s="21"/>
      <c r="M221" s="21"/>
      <c r="N221" s="21"/>
    </row>
    <row r="222" spans="1:14" x14ac:dyDescent="0.25">
      <c r="A222" s="24" t="s">
        <v>394</v>
      </c>
      <c r="B222" s="32" t="s">
        <v>30</v>
      </c>
      <c r="C222" s="97"/>
      <c r="D222" s="97"/>
      <c r="E222" s="22"/>
      <c r="F222" s="95" t="s">
        <v>28</v>
      </c>
      <c r="G222" s="95"/>
      <c r="H222" s="95"/>
      <c r="I222" s="96" t="s">
        <v>29</v>
      </c>
      <c r="J222" s="96"/>
      <c r="K222" s="96"/>
      <c r="L222" s="96"/>
      <c r="M222" s="96"/>
      <c r="N222" s="21"/>
    </row>
    <row r="223" spans="1:14" x14ac:dyDescent="0.25">
      <c r="A223" s="24" t="s">
        <v>395</v>
      </c>
      <c r="B223" s="32"/>
      <c r="C223" s="97"/>
      <c r="D223" s="97"/>
      <c r="E223" s="22"/>
      <c r="F223" s="22"/>
      <c r="G223" s="21"/>
      <c r="H223" s="21"/>
      <c r="I223" s="21"/>
      <c r="J223" s="21"/>
      <c r="K223" s="21"/>
      <c r="L223" s="21"/>
      <c r="M223" s="21"/>
      <c r="N223" s="21"/>
    </row>
    <row r="224" spans="1:14" x14ac:dyDescent="0.25">
      <c r="A224" s="22"/>
      <c r="B224" s="33"/>
      <c r="C224" s="21"/>
      <c r="D224" s="21"/>
      <c r="E224" s="21"/>
    </row>
    <row r="225" spans="1:5" x14ac:dyDescent="0.25">
      <c r="A225" s="22"/>
      <c r="B225" s="33"/>
      <c r="C225" s="21"/>
      <c r="D225" s="21"/>
      <c r="E225" s="21"/>
    </row>
    <row r="226" spans="1:5" x14ac:dyDescent="0.25">
      <c r="A226" s="22"/>
      <c r="B226" s="33"/>
      <c r="C226" s="21"/>
      <c r="D226" s="21"/>
      <c r="E226" s="21"/>
    </row>
    <row r="227" spans="1:5" x14ac:dyDescent="0.25">
      <c r="A227" s="22"/>
      <c r="B227" s="33"/>
      <c r="C227" s="21"/>
      <c r="D227" s="21"/>
      <c r="E227" s="21"/>
    </row>
    <row r="228" spans="1:5" x14ac:dyDescent="0.25">
      <c r="A228" s="22"/>
      <c r="B228" s="33"/>
      <c r="C228" s="21"/>
      <c r="D228" s="21"/>
      <c r="E228" s="21"/>
    </row>
    <row r="229" spans="1:5" x14ac:dyDescent="0.25">
      <c r="A229" s="22"/>
      <c r="B229" s="33"/>
      <c r="C229" s="21"/>
      <c r="D229" s="21"/>
      <c r="E229" s="21"/>
    </row>
    <row r="230" spans="1:5" x14ac:dyDescent="0.25">
      <c r="A230" s="22"/>
      <c r="B230" s="33"/>
      <c r="C230" s="21"/>
      <c r="D230" s="21"/>
      <c r="E230" s="21"/>
    </row>
    <row r="231" spans="1:5" x14ac:dyDescent="0.25">
      <c r="A231" s="22"/>
      <c r="B231" s="33"/>
      <c r="C231" s="21"/>
      <c r="D231" s="21"/>
      <c r="E231" s="21"/>
    </row>
    <row r="232" spans="1:5" x14ac:dyDescent="0.25">
      <c r="A232" s="22"/>
      <c r="B232" s="33"/>
      <c r="C232" s="21"/>
      <c r="D232" s="21"/>
      <c r="E232" s="21"/>
    </row>
    <row r="233" spans="1:5" x14ac:dyDescent="0.25">
      <c r="A233" s="22"/>
      <c r="B233" s="33"/>
      <c r="C233" s="21"/>
      <c r="D233" s="21"/>
      <c r="E233" s="21"/>
    </row>
    <row r="234" spans="1:5" x14ac:dyDescent="0.25">
      <c r="A234" s="22"/>
      <c r="B234" s="33"/>
      <c r="C234" s="21"/>
      <c r="D234" s="21"/>
      <c r="E234" s="21"/>
    </row>
    <row r="235" spans="1:5" x14ac:dyDescent="0.25">
      <c r="A235" s="22"/>
      <c r="B235" s="33"/>
      <c r="C235" s="21"/>
      <c r="D235" s="21"/>
      <c r="E235" s="21"/>
    </row>
    <row r="236" spans="1:5" x14ac:dyDescent="0.25">
      <c r="A236" s="22"/>
      <c r="B236" s="33"/>
      <c r="C236" s="21"/>
      <c r="D236" s="21"/>
      <c r="E236" s="21"/>
    </row>
    <row r="237" spans="1:5" x14ac:dyDescent="0.25">
      <c r="A237" s="22"/>
      <c r="B237" s="33"/>
      <c r="C237" s="21"/>
      <c r="D237" s="21"/>
      <c r="E237" s="21"/>
    </row>
    <row r="238" spans="1:5" x14ac:dyDescent="0.25">
      <c r="A238" s="22"/>
      <c r="B238" s="33"/>
      <c r="C238" s="21"/>
      <c r="D238" s="21"/>
      <c r="E238" s="21"/>
    </row>
    <row r="239" spans="1:5" x14ac:dyDescent="0.25">
      <c r="A239" s="22"/>
      <c r="B239" s="33"/>
      <c r="C239" s="21"/>
      <c r="D239" s="21"/>
      <c r="E239" s="21"/>
    </row>
    <row r="240" spans="1:5" x14ac:dyDescent="0.25">
      <c r="A240" s="22"/>
      <c r="B240" s="33"/>
      <c r="C240" s="21"/>
      <c r="D240" s="21"/>
      <c r="E240" s="21"/>
    </row>
    <row r="241" spans="1:5" x14ac:dyDescent="0.25">
      <c r="A241" s="22"/>
      <c r="B241" s="33"/>
      <c r="C241" s="21"/>
      <c r="D241" s="21"/>
      <c r="E241" s="21"/>
    </row>
    <row r="242" spans="1:5" x14ac:dyDescent="0.25">
      <c r="E242" s="21"/>
    </row>
  </sheetData>
  <sheetProtection algorithmName="SHA-512" hashValue="TBEvAfB4dx2K5SzYZL4e4j6/odSTKE0Qzd7puCWw3jaD0PRVM5pQx01gXawVP007H7CDAxH5ytRqcVAGcHAsLA==" saltValue="eNxeWEURe+rPM56BwXi7Tw==" spinCount="100000" sheet="1" objects="1" scenarios="1"/>
  <mergeCells count="27">
    <mergeCell ref="C223:D223"/>
    <mergeCell ref="C218:D218"/>
    <mergeCell ref="C219:D219"/>
    <mergeCell ref="C216:D216"/>
    <mergeCell ref="C217:D217"/>
    <mergeCell ref="F222:H222"/>
    <mergeCell ref="I222:M222"/>
    <mergeCell ref="C222:D222"/>
    <mergeCell ref="C220:D220"/>
    <mergeCell ref="C221:D221"/>
    <mergeCell ref="A214:D214"/>
    <mergeCell ref="G214:J214"/>
    <mergeCell ref="K214:N214"/>
    <mergeCell ref="C215:D215"/>
    <mergeCell ref="G211:L211"/>
    <mergeCell ref="M211:N211"/>
    <mergeCell ref="G212:L212"/>
    <mergeCell ref="M212:N212"/>
    <mergeCell ref="G213:J213"/>
    <mergeCell ref="K213:N213"/>
    <mergeCell ref="A209:E209"/>
    <mergeCell ref="G209:I209"/>
    <mergeCell ref="K209:M209"/>
    <mergeCell ref="A1:N1"/>
    <mergeCell ref="A2:F2"/>
    <mergeCell ref="G2:J2"/>
    <mergeCell ref="K2:N2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Foglio1!MAN_1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Client09</dc:creator>
  <cp:lastModifiedBy>fal</cp:lastModifiedBy>
  <cp:lastPrinted>2020-10-20T08:57:39Z</cp:lastPrinted>
  <dcterms:created xsi:type="dcterms:W3CDTF">2018-09-13T09:06:35Z</dcterms:created>
  <dcterms:modified xsi:type="dcterms:W3CDTF">2020-10-20T08:58:34Z</dcterms:modified>
</cp:coreProperties>
</file>